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mune\2025-2026\VADEMECUM 2025_2026 da aggiornare in corso\"/>
    </mc:Choice>
  </mc:AlternateContent>
  <xr:revisionPtr revIDLastSave="0" documentId="13_ncr:1_{9C8FF617-F0E2-41C1-A948-A237913B7D56}" xr6:coauthVersionLast="36" xr6:coauthVersionMax="47" xr10:uidLastSave="{00000000-0000-0000-0000-000000000000}"/>
  <bookViews>
    <workbookView xWindow="-120" yWindow="-120" windowWidth="29040" windowHeight="15840" tabRatio="837" xr2:uid="{00000000-000D-0000-FFFF-FFFF00000000}"/>
  </bookViews>
  <sheets>
    <sheet name="2025-2026" sheetId="18" r:id="rId1"/>
    <sheet name="Giorni" sheetId="20" r:id="rId2"/>
  </sheets>
  <calcPr calcId="191029"/>
</workbook>
</file>

<file path=xl/calcChain.xml><?xml version="1.0" encoding="utf-8"?>
<calcChain xmlns="http://schemas.openxmlformats.org/spreadsheetml/2006/main">
  <c r="C3" i="18" l="1"/>
  <c r="D3" i="18"/>
  <c r="F3" i="18"/>
  <c r="G3" i="18"/>
  <c r="I3" i="18"/>
  <c r="J3" i="18"/>
  <c r="L3" i="18"/>
  <c r="M3" i="18"/>
  <c r="O3" i="18"/>
  <c r="P3" i="18"/>
  <c r="R3" i="18"/>
  <c r="S3" i="18"/>
  <c r="U3" i="18"/>
  <c r="V3" i="18"/>
  <c r="X3" i="18"/>
  <c r="Y3" i="18"/>
  <c r="AA3" i="18"/>
  <c r="AB3" i="18"/>
  <c r="AD3" i="18"/>
  <c r="AE3" i="18"/>
  <c r="C4" i="18"/>
  <c r="D4" i="18"/>
  <c r="F4" i="18"/>
  <c r="G4" i="18"/>
  <c r="I4" i="18"/>
  <c r="J4" i="18"/>
  <c r="L4" i="18"/>
  <c r="M4" i="18"/>
  <c r="O4" i="18"/>
  <c r="P4" i="18"/>
  <c r="R4" i="18"/>
  <c r="S4" i="18"/>
  <c r="U4" i="18"/>
  <c r="V4" i="18"/>
  <c r="X4" i="18"/>
  <c r="Y4" i="18"/>
  <c r="AA4" i="18"/>
  <c r="AB4" i="18"/>
  <c r="AD4" i="18"/>
  <c r="AE4" i="18"/>
  <c r="C5" i="18"/>
  <c r="D5" i="18"/>
  <c r="F5" i="18"/>
  <c r="G5" i="18"/>
  <c r="I5" i="18"/>
  <c r="J5" i="18"/>
  <c r="L5" i="18"/>
  <c r="M5" i="18"/>
  <c r="O5" i="18"/>
  <c r="P5" i="18"/>
  <c r="R5" i="18"/>
  <c r="S5" i="18"/>
  <c r="U5" i="18"/>
  <c r="V5" i="18"/>
  <c r="X5" i="18"/>
  <c r="Y5" i="18"/>
  <c r="AA5" i="18"/>
  <c r="AB5" i="18"/>
  <c r="AD5" i="18"/>
  <c r="AE5" i="18"/>
  <c r="C6" i="18"/>
  <c r="D6" i="18"/>
  <c r="F6" i="18"/>
  <c r="G6" i="18"/>
  <c r="I6" i="18"/>
  <c r="J6" i="18"/>
  <c r="L6" i="18"/>
  <c r="M6" i="18"/>
  <c r="O6" i="18"/>
  <c r="P6" i="18"/>
  <c r="R6" i="18"/>
  <c r="S6" i="18"/>
  <c r="U6" i="18"/>
  <c r="V6" i="18"/>
  <c r="X6" i="18"/>
  <c r="Y6" i="18"/>
  <c r="AA6" i="18"/>
  <c r="AB6" i="18"/>
  <c r="AD6" i="18"/>
  <c r="AE6" i="18"/>
  <c r="C7" i="18"/>
  <c r="D7" i="18"/>
  <c r="F7" i="18"/>
  <c r="G7" i="18"/>
  <c r="I7" i="18"/>
  <c r="J7" i="18"/>
  <c r="L7" i="18"/>
  <c r="M7" i="18"/>
  <c r="O7" i="18"/>
  <c r="P7" i="18"/>
  <c r="R7" i="18"/>
  <c r="S7" i="18"/>
  <c r="U7" i="18"/>
  <c r="V7" i="18"/>
  <c r="X7" i="18"/>
  <c r="Y7" i="18"/>
  <c r="AA7" i="18"/>
  <c r="AB7" i="18"/>
  <c r="AD7" i="18"/>
  <c r="AE7" i="18"/>
  <c r="C8" i="18"/>
  <c r="D8" i="18"/>
  <c r="F8" i="18"/>
  <c r="G8" i="18"/>
  <c r="I8" i="18"/>
  <c r="J8" i="18"/>
  <c r="L8" i="18"/>
  <c r="M8" i="18"/>
  <c r="O8" i="18"/>
  <c r="P8" i="18"/>
  <c r="R8" i="18"/>
  <c r="S8" i="18"/>
  <c r="U8" i="18"/>
  <c r="V8" i="18"/>
  <c r="X8" i="18"/>
  <c r="Y8" i="18"/>
  <c r="AA8" i="18"/>
  <c r="AB8" i="18"/>
  <c r="AD8" i="18"/>
  <c r="AE8" i="18"/>
  <c r="C9" i="18"/>
  <c r="D9" i="18"/>
  <c r="F9" i="18"/>
  <c r="G9" i="18"/>
  <c r="I9" i="18"/>
  <c r="J9" i="18"/>
  <c r="L9" i="18"/>
  <c r="M9" i="18"/>
  <c r="O9" i="18"/>
  <c r="P9" i="18"/>
  <c r="R9" i="18"/>
  <c r="S9" i="18"/>
  <c r="U9" i="18"/>
  <c r="V9" i="18"/>
  <c r="X9" i="18"/>
  <c r="Y9" i="18"/>
  <c r="AA9" i="18"/>
  <c r="AB9" i="18"/>
  <c r="AD9" i="18"/>
  <c r="AE9" i="18"/>
  <c r="C10" i="18"/>
  <c r="D10" i="18"/>
  <c r="F10" i="18"/>
  <c r="G10" i="18"/>
  <c r="I10" i="18"/>
  <c r="J10" i="18"/>
  <c r="L10" i="18"/>
  <c r="M10" i="18"/>
  <c r="O10" i="18"/>
  <c r="P10" i="18"/>
  <c r="R10" i="18"/>
  <c r="S10" i="18"/>
  <c r="U10" i="18"/>
  <c r="V10" i="18"/>
  <c r="X10" i="18"/>
  <c r="Y10" i="18"/>
  <c r="AA10" i="18"/>
  <c r="AB10" i="18"/>
  <c r="AD10" i="18"/>
  <c r="AE10" i="18"/>
  <c r="C11" i="18"/>
  <c r="D11" i="18"/>
  <c r="F11" i="18"/>
  <c r="G11" i="18"/>
  <c r="I11" i="18"/>
  <c r="J11" i="18"/>
  <c r="L11" i="18"/>
  <c r="M11" i="18"/>
  <c r="O11" i="18"/>
  <c r="P11" i="18"/>
  <c r="R11" i="18"/>
  <c r="S11" i="18"/>
  <c r="U11" i="18"/>
  <c r="V11" i="18"/>
  <c r="X11" i="18"/>
  <c r="Y11" i="18"/>
  <c r="AA11" i="18"/>
  <c r="AB11" i="18"/>
  <c r="AD11" i="18"/>
  <c r="AE11" i="18"/>
  <c r="C12" i="18"/>
  <c r="D12" i="18"/>
  <c r="F12" i="18"/>
  <c r="G12" i="18"/>
  <c r="I12" i="18"/>
  <c r="J12" i="18"/>
  <c r="L12" i="18"/>
  <c r="M12" i="18"/>
  <c r="O12" i="18"/>
  <c r="P12" i="18"/>
  <c r="R12" i="18"/>
  <c r="S12" i="18"/>
  <c r="U12" i="18"/>
  <c r="V12" i="18"/>
  <c r="X12" i="18"/>
  <c r="Y12" i="18"/>
  <c r="AA12" i="18"/>
  <c r="AB12" i="18"/>
  <c r="AD12" i="18"/>
  <c r="AE12" i="18"/>
  <c r="C13" i="18"/>
  <c r="D13" i="18"/>
  <c r="F13" i="18"/>
  <c r="G13" i="18"/>
  <c r="I13" i="18"/>
  <c r="J13" i="18"/>
  <c r="L13" i="18"/>
  <c r="M13" i="18"/>
  <c r="O13" i="18"/>
  <c r="P13" i="18"/>
  <c r="R13" i="18"/>
  <c r="S13" i="18"/>
  <c r="U13" i="18"/>
  <c r="V13" i="18"/>
  <c r="X13" i="18"/>
  <c r="Y13" i="18"/>
  <c r="AA13" i="18"/>
  <c r="AB13" i="18"/>
  <c r="AD13" i="18"/>
  <c r="AE13" i="18"/>
  <c r="C14" i="18"/>
  <c r="D14" i="18"/>
  <c r="F14" i="18"/>
  <c r="G14" i="18"/>
  <c r="I14" i="18"/>
  <c r="J14" i="18"/>
  <c r="L14" i="18"/>
  <c r="M14" i="18"/>
  <c r="O14" i="18"/>
  <c r="P14" i="18"/>
  <c r="R14" i="18"/>
  <c r="S14" i="18"/>
  <c r="U14" i="18"/>
  <c r="V14" i="18"/>
  <c r="X14" i="18"/>
  <c r="Y14" i="18"/>
  <c r="AA14" i="18"/>
  <c r="AB14" i="18"/>
  <c r="AD14" i="18"/>
  <c r="AE14" i="18"/>
  <c r="C15" i="18"/>
  <c r="D15" i="18"/>
  <c r="F15" i="18"/>
  <c r="G15" i="18"/>
  <c r="I15" i="18"/>
  <c r="J15" i="18"/>
  <c r="L15" i="18"/>
  <c r="M15" i="18"/>
  <c r="O15" i="18"/>
  <c r="P15" i="18"/>
  <c r="R15" i="18"/>
  <c r="S15" i="18"/>
  <c r="U15" i="18"/>
  <c r="V15" i="18"/>
  <c r="X15" i="18"/>
  <c r="Y15" i="18"/>
  <c r="AA15" i="18"/>
  <c r="AB15" i="18"/>
  <c r="AD15" i="18"/>
  <c r="AE15" i="18"/>
  <c r="C16" i="18"/>
  <c r="D16" i="18"/>
  <c r="F16" i="18"/>
  <c r="G16" i="18"/>
  <c r="I16" i="18"/>
  <c r="J16" i="18"/>
  <c r="L16" i="18"/>
  <c r="M16" i="18"/>
  <c r="O16" i="18"/>
  <c r="P16" i="18"/>
  <c r="R16" i="18"/>
  <c r="S16" i="18"/>
  <c r="U16" i="18"/>
  <c r="V16" i="18"/>
  <c r="X16" i="18"/>
  <c r="Y16" i="18"/>
  <c r="AA16" i="18"/>
  <c r="AB16" i="18"/>
  <c r="AD16" i="18"/>
  <c r="AE16" i="18"/>
  <c r="C17" i="18"/>
  <c r="D17" i="18"/>
  <c r="F17" i="18"/>
  <c r="G17" i="18"/>
  <c r="I17" i="18"/>
  <c r="J17" i="18"/>
  <c r="L17" i="18"/>
  <c r="M17" i="18"/>
  <c r="O17" i="18"/>
  <c r="P17" i="18"/>
  <c r="R17" i="18"/>
  <c r="S17" i="18"/>
  <c r="U17" i="18"/>
  <c r="V17" i="18"/>
  <c r="X17" i="18"/>
  <c r="Y17" i="18"/>
  <c r="AA17" i="18"/>
  <c r="AB17" i="18"/>
  <c r="AD17" i="18"/>
  <c r="AE17" i="18"/>
  <c r="C18" i="18"/>
  <c r="D18" i="18"/>
  <c r="F18" i="18"/>
  <c r="G18" i="18"/>
  <c r="I18" i="18"/>
  <c r="J18" i="18"/>
  <c r="L18" i="18"/>
  <c r="M18" i="18"/>
  <c r="O18" i="18"/>
  <c r="P18" i="18"/>
  <c r="R18" i="18"/>
  <c r="S18" i="18"/>
  <c r="U18" i="18"/>
  <c r="V18" i="18"/>
  <c r="X18" i="18"/>
  <c r="Y18" i="18"/>
  <c r="AA18" i="18"/>
  <c r="AB18" i="18"/>
  <c r="AD18" i="18"/>
  <c r="AE18" i="18"/>
  <c r="C19" i="18"/>
  <c r="D19" i="18"/>
  <c r="F19" i="18"/>
  <c r="G19" i="18"/>
  <c r="I19" i="18"/>
  <c r="J19" i="18"/>
  <c r="L19" i="18"/>
  <c r="M19" i="18"/>
  <c r="O19" i="18"/>
  <c r="P19" i="18"/>
  <c r="R19" i="18"/>
  <c r="S19" i="18"/>
  <c r="U19" i="18"/>
  <c r="V19" i="18"/>
  <c r="X19" i="18"/>
  <c r="Y19" i="18"/>
  <c r="AA19" i="18"/>
  <c r="AB19" i="18"/>
  <c r="AD19" i="18"/>
  <c r="AE19" i="18"/>
  <c r="C20" i="18"/>
  <c r="D20" i="18"/>
  <c r="F20" i="18"/>
  <c r="G20" i="18"/>
  <c r="I20" i="18"/>
  <c r="J20" i="18"/>
  <c r="L20" i="18"/>
  <c r="M20" i="18"/>
  <c r="O20" i="18"/>
  <c r="P20" i="18"/>
  <c r="R20" i="18"/>
  <c r="S20" i="18"/>
  <c r="U20" i="18"/>
  <c r="V20" i="18"/>
  <c r="X20" i="18"/>
  <c r="Y20" i="18"/>
  <c r="AA20" i="18"/>
  <c r="AB20" i="18"/>
  <c r="C21" i="18"/>
  <c r="D21" i="18"/>
  <c r="F21" i="18"/>
  <c r="G21" i="18"/>
  <c r="I21" i="18"/>
  <c r="J21" i="18"/>
  <c r="L21" i="18"/>
  <c r="M21" i="18"/>
  <c r="O21" i="18"/>
  <c r="P21" i="18"/>
  <c r="R21" i="18"/>
  <c r="S21" i="18"/>
  <c r="U21" i="18"/>
  <c r="V21" i="18"/>
  <c r="X21" i="18"/>
  <c r="Y21" i="18"/>
  <c r="AA21" i="18"/>
  <c r="AB21" i="18"/>
  <c r="C22" i="18"/>
  <c r="D22" i="18"/>
  <c r="F22" i="18"/>
  <c r="G22" i="18"/>
  <c r="I22" i="18"/>
  <c r="J22" i="18"/>
  <c r="L22" i="18"/>
  <c r="M22" i="18"/>
  <c r="O22" i="18"/>
  <c r="P22" i="18"/>
  <c r="R22" i="18"/>
  <c r="S22" i="18"/>
  <c r="U22" i="18"/>
  <c r="V22" i="18"/>
  <c r="X22" i="18"/>
  <c r="Y22" i="18"/>
  <c r="AA22" i="18"/>
  <c r="AB22" i="18"/>
  <c r="C23" i="18"/>
  <c r="D23" i="18"/>
  <c r="F23" i="18"/>
  <c r="G23" i="18"/>
  <c r="I23" i="18"/>
  <c r="J23" i="18"/>
  <c r="L23" i="18"/>
  <c r="M23" i="18"/>
  <c r="O23" i="18"/>
  <c r="P23" i="18"/>
  <c r="R23" i="18"/>
  <c r="S23" i="18"/>
  <c r="U23" i="18"/>
  <c r="V23" i="18"/>
  <c r="X23" i="18"/>
  <c r="Y23" i="18"/>
  <c r="AA23" i="18"/>
  <c r="AB23" i="18"/>
  <c r="C24" i="18"/>
  <c r="D24" i="18"/>
  <c r="F24" i="18"/>
  <c r="G24" i="18"/>
  <c r="I24" i="18"/>
  <c r="J24" i="18"/>
  <c r="L24" i="18"/>
  <c r="M24" i="18"/>
  <c r="O24" i="18"/>
  <c r="P24" i="18"/>
  <c r="R24" i="18"/>
  <c r="S24" i="18"/>
  <c r="U24" i="18"/>
  <c r="V24" i="18"/>
  <c r="X24" i="18"/>
  <c r="Y24" i="18"/>
  <c r="AA24" i="18"/>
  <c r="AB24" i="18"/>
  <c r="C25" i="18"/>
  <c r="D25" i="18"/>
  <c r="F25" i="18"/>
  <c r="G25" i="18"/>
  <c r="I25" i="18"/>
  <c r="J25" i="18"/>
  <c r="L25" i="18"/>
  <c r="M25" i="18"/>
  <c r="O25" i="18"/>
  <c r="P25" i="18"/>
  <c r="R25" i="18"/>
  <c r="S25" i="18"/>
  <c r="U25" i="18"/>
  <c r="V25" i="18"/>
  <c r="X25" i="18"/>
  <c r="Y25" i="18"/>
  <c r="AA25" i="18"/>
  <c r="AB25" i="18"/>
  <c r="C26" i="18"/>
  <c r="D26" i="18"/>
  <c r="F26" i="18"/>
  <c r="G26" i="18"/>
  <c r="I26" i="18"/>
  <c r="J26" i="18"/>
  <c r="L26" i="18"/>
  <c r="M26" i="18"/>
  <c r="O26" i="18"/>
  <c r="P26" i="18"/>
  <c r="R26" i="18"/>
  <c r="S26" i="18"/>
  <c r="U26" i="18"/>
  <c r="V26" i="18"/>
  <c r="X26" i="18"/>
  <c r="Y26" i="18"/>
  <c r="AA26" i="18"/>
  <c r="AB26" i="18"/>
  <c r="C27" i="18"/>
  <c r="D27" i="18"/>
  <c r="F27" i="18"/>
  <c r="G27" i="18"/>
  <c r="I27" i="18"/>
  <c r="J27" i="18"/>
  <c r="L27" i="18"/>
  <c r="M27" i="18"/>
  <c r="O27" i="18"/>
  <c r="P27" i="18"/>
  <c r="R27" i="18"/>
  <c r="S27" i="18"/>
  <c r="U27" i="18"/>
  <c r="V27" i="18"/>
  <c r="X27" i="18"/>
  <c r="Y27" i="18"/>
  <c r="AA27" i="18"/>
  <c r="AB27" i="18"/>
  <c r="C28" i="18"/>
  <c r="D28" i="18"/>
  <c r="F28" i="18"/>
  <c r="G28" i="18"/>
  <c r="I28" i="18"/>
  <c r="J28" i="18"/>
  <c r="L28" i="18"/>
  <c r="M28" i="18"/>
  <c r="O28" i="18"/>
  <c r="P28" i="18"/>
  <c r="R28" i="18"/>
  <c r="S28" i="18"/>
  <c r="U28" i="18"/>
  <c r="V28" i="18"/>
  <c r="X28" i="18"/>
  <c r="Y28" i="18"/>
  <c r="AA28" i="18"/>
  <c r="AB28" i="18"/>
  <c r="C29" i="18"/>
  <c r="D29" i="18"/>
  <c r="F29" i="18"/>
  <c r="G29" i="18"/>
  <c r="I29" i="18"/>
  <c r="J29" i="18"/>
  <c r="L29" i="18"/>
  <c r="M29" i="18"/>
  <c r="O29" i="18"/>
  <c r="P29" i="18"/>
  <c r="R29" i="18"/>
  <c r="S29" i="18"/>
  <c r="U29" i="18"/>
  <c r="V29" i="18"/>
  <c r="X29" i="18"/>
  <c r="Y29" i="18"/>
  <c r="AA29" i="18"/>
  <c r="AB29" i="18"/>
  <c r="C30" i="18"/>
  <c r="D30" i="18"/>
  <c r="F30" i="18"/>
  <c r="G30" i="18"/>
  <c r="I30" i="18"/>
  <c r="J30" i="18"/>
  <c r="L30" i="18"/>
  <c r="M30" i="18"/>
  <c r="O30" i="18"/>
  <c r="P30" i="18"/>
  <c r="R30" i="18"/>
  <c r="S30" i="18"/>
  <c r="U30" i="18"/>
  <c r="V30" i="18"/>
  <c r="X30" i="18"/>
  <c r="Y30" i="18"/>
  <c r="AA30" i="18"/>
  <c r="AB30" i="18"/>
  <c r="F31" i="18"/>
  <c r="C31" i="18"/>
  <c r="D31" i="18"/>
  <c r="G31" i="18"/>
  <c r="I31" i="18"/>
  <c r="J31" i="18"/>
  <c r="L31" i="18"/>
  <c r="M31" i="18"/>
  <c r="O31" i="18"/>
  <c r="P31" i="18"/>
  <c r="U31" i="18"/>
  <c r="V31" i="18"/>
  <c r="X31" i="18"/>
  <c r="Y31" i="18"/>
  <c r="AA31" i="18"/>
  <c r="AB31" i="18"/>
  <c r="C32" i="18"/>
  <c r="D32" i="18"/>
  <c r="F32" i="18"/>
  <c r="G32" i="18"/>
  <c r="I32" i="18"/>
  <c r="J32" i="18"/>
  <c r="L32" i="18"/>
  <c r="M32" i="18"/>
  <c r="O32" i="18"/>
  <c r="P32" i="18"/>
  <c r="U32" i="18"/>
  <c r="V32" i="18"/>
  <c r="X32" i="18"/>
  <c r="Y32" i="18"/>
  <c r="AA32" i="18"/>
  <c r="AB32" i="18"/>
  <c r="G35" i="20" l="1"/>
  <c r="C5" i="20"/>
  <c r="C7" i="20" s="1"/>
  <c r="C8" i="20" s="1"/>
  <c r="C9" i="20" s="1"/>
  <c r="C10" i="20" s="1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C30" i="20" s="1"/>
  <c r="C31" i="20" s="1"/>
  <c r="C32" i="20" s="1"/>
  <c r="C33" i="20" s="1"/>
  <c r="C34" i="20" s="1"/>
  <c r="C35" i="20" s="1"/>
  <c r="C36" i="20" s="1"/>
  <c r="C37" i="20" s="1"/>
  <c r="F33" i="18" s="1"/>
  <c r="D5" i="20"/>
  <c r="D7" i="20" s="1"/>
  <c r="E5" i="20"/>
  <c r="E7" i="20" s="1"/>
  <c r="K4" i="20"/>
  <c r="K5" i="20" s="1"/>
  <c r="K7" i="20" s="1"/>
  <c r="K8" i="20" s="1"/>
  <c r="J4" i="20"/>
  <c r="J5" i="20" s="1"/>
  <c r="J7" i="20" s="1"/>
  <c r="I4" i="20"/>
  <c r="I5" i="20" s="1"/>
  <c r="I7" i="20" s="1"/>
  <c r="I8" i="20" s="1"/>
  <c r="H4" i="20"/>
  <c r="H5" i="20" s="1"/>
  <c r="H7" i="20" s="1"/>
  <c r="H8" i="20" s="1"/>
  <c r="G4" i="20"/>
  <c r="G5" i="20" s="1"/>
  <c r="G7" i="20" s="1"/>
  <c r="G8" i="20" s="1"/>
  <c r="F4" i="20"/>
  <c r="F5" i="20" s="1"/>
  <c r="F7" i="20" s="1"/>
  <c r="B4" i="20"/>
  <c r="B5" i="20" s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A4" i="20"/>
  <c r="A5" i="20" s="1"/>
  <c r="A7" i="20" s="1"/>
  <c r="G33" i="18" l="1"/>
  <c r="K9" i="20"/>
  <c r="I9" i="20"/>
  <c r="H9" i="20"/>
  <c r="G9" i="20"/>
  <c r="J8" i="20"/>
  <c r="F8" i="20"/>
  <c r="D8" i="20"/>
  <c r="E8" i="20"/>
  <c r="A8" i="20"/>
  <c r="D9" i="20" l="1"/>
  <c r="A9" i="20"/>
  <c r="E9" i="20"/>
  <c r="H10" i="20"/>
  <c r="G10" i="20"/>
  <c r="F9" i="20"/>
  <c r="J9" i="20"/>
  <c r="I10" i="20"/>
  <c r="K10" i="20"/>
  <c r="A10" i="20" l="1"/>
  <c r="E10" i="20"/>
  <c r="D10" i="20"/>
  <c r="K11" i="20"/>
  <c r="G11" i="20"/>
  <c r="F10" i="20"/>
  <c r="J10" i="20"/>
  <c r="I11" i="20"/>
  <c r="H11" i="20"/>
  <c r="E11" i="20" l="1"/>
  <c r="D11" i="20"/>
  <c r="A11" i="20"/>
  <c r="H12" i="20"/>
  <c r="G12" i="20"/>
  <c r="F11" i="20"/>
  <c r="J11" i="20"/>
  <c r="I12" i="20"/>
  <c r="K12" i="20"/>
  <c r="D12" i="20" l="1"/>
  <c r="A12" i="20"/>
  <c r="E12" i="20"/>
  <c r="K13" i="20"/>
  <c r="G13" i="20"/>
  <c r="F12" i="20"/>
  <c r="J12" i="20"/>
  <c r="I13" i="20"/>
  <c r="H13" i="20"/>
  <c r="E13" i="20" l="1"/>
  <c r="A13" i="20"/>
  <c r="D13" i="20"/>
  <c r="H14" i="20"/>
  <c r="G14" i="20"/>
  <c r="F13" i="20"/>
  <c r="J13" i="20"/>
  <c r="I14" i="20"/>
  <c r="K14" i="20"/>
  <c r="A14" i="20" l="1"/>
  <c r="D14" i="20"/>
  <c r="E14" i="20"/>
  <c r="K15" i="20"/>
  <c r="G15" i="20"/>
  <c r="F14" i="20"/>
  <c r="J14" i="20"/>
  <c r="I15" i="20"/>
  <c r="H15" i="20"/>
  <c r="E15" i="20" l="1"/>
  <c r="D15" i="20"/>
  <c r="A15" i="20"/>
  <c r="H16" i="20"/>
  <c r="G16" i="20"/>
  <c r="F15" i="20"/>
  <c r="J15" i="20"/>
  <c r="I16" i="20"/>
  <c r="K16" i="20"/>
  <c r="D16" i="20" l="1"/>
  <c r="A16" i="20"/>
  <c r="E16" i="20"/>
  <c r="K17" i="20"/>
  <c r="G17" i="20"/>
  <c r="F16" i="20"/>
  <c r="J16" i="20"/>
  <c r="I17" i="20"/>
  <c r="H17" i="20"/>
  <c r="E17" i="20" l="1"/>
  <c r="A17" i="20"/>
  <c r="D17" i="20"/>
  <c r="H18" i="20"/>
  <c r="G18" i="20"/>
  <c r="F17" i="20"/>
  <c r="J17" i="20"/>
  <c r="I18" i="20"/>
  <c r="K18" i="20"/>
  <c r="D18" i="20" l="1"/>
  <c r="A18" i="20"/>
  <c r="E18" i="20"/>
  <c r="K19" i="20"/>
  <c r="G19" i="20"/>
  <c r="F18" i="20"/>
  <c r="J18" i="20"/>
  <c r="I19" i="20"/>
  <c r="H19" i="20"/>
  <c r="A19" i="20" l="1"/>
  <c r="E19" i="20"/>
  <c r="D19" i="20"/>
  <c r="H20" i="20"/>
  <c r="G20" i="20"/>
  <c r="F19" i="20"/>
  <c r="J19" i="20"/>
  <c r="I20" i="20"/>
  <c r="K20" i="20"/>
  <c r="E20" i="20" l="1"/>
  <c r="D20" i="20"/>
  <c r="A20" i="20"/>
  <c r="K21" i="20"/>
  <c r="G21" i="20"/>
  <c r="F20" i="20"/>
  <c r="J20" i="20"/>
  <c r="I21" i="20"/>
  <c r="H21" i="20"/>
  <c r="D21" i="20" l="1"/>
  <c r="A21" i="20"/>
  <c r="E21" i="20"/>
  <c r="H22" i="20"/>
  <c r="G22" i="20"/>
  <c r="F21" i="20"/>
  <c r="J21" i="20"/>
  <c r="I22" i="20"/>
  <c r="K22" i="20"/>
  <c r="E22" i="20" l="1"/>
  <c r="A22" i="20"/>
  <c r="D22" i="20"/>
  <c r="K23" i="20"/>
  <c r="G23" i="20"/>
  <c r="F22" i="20"/>
  <c r="J22" i="20"/>
  <c r="I23" i="20"/>
  <c r="H23" i="20"/>
  <c r="A23" i="20" l="1"/>
  <c r="D23" i="20"/>
  <c r="E23" i="20"/>
  <c r="H24" i="20"/>
  <c r="G24" i="20"/>
  <c r="F23" i="20"/>
  <c r="J23" i="20"/>
  <c r="I24" i="20"/>
  <c r="K24" i="20"/>
  <c r="D24" i="20" l="1"/>
  <c r="E24" i="20"/>
  <c r="A24" i="20"/>
  <c r="K25" i="20"/>
  <c r="G25" i="20"/>
  <c r="F24" i="20"/>
  <c r="J24" i="20"/>
  <c r="I25" i="20"/>
  <c r="H25" i="20"/>
  <c r="E25" i="20" l="1"/>
  <c r="A25" i="20"/>
  <c r="D25" i="20"/>
  <c r="H26" i="20"/>
  <c r="G26" i="20"/>
  <c r="F25" i="20"/>
  <c r="J25" i="20"/>
  <c r="I26" i="20"/>
  <c r="K26" i="20"/>
  <c r="A26" i="20" l="1"/>
  <c r="D26" i="20"/>
  <c r="E26" i="20"/>
  <c r="K27" i="20"/>
  <c r="G27" i="20"/>
  <c r="F26" i="20"/>
  <c r="J26" i="20"/>
  <c r="I27" i="20"/>
  <c r="H27" i="20"/>
  <c r="D27" i="20" l="1"/>
  <c r="E27" i="20"/>
  <c r="A27" i="20"/>
  <c r="H28" i="20"/>
  <c r="G28" i="20"/>
  <c r="F27" i="20"/>
  <c r="J27" i="20"/>
  <c r="I28" i="20"/>
  <c r="K28" i="20"/>
  <c r="E28" i="20" l="1"/>
  <c r="A28" i="20"/>
  <c r="D28" i="20"/>
  <c r="K29" i="20"/>
  <c r="G29" i="20"/>
  <c r="F28" i="20"/>
  <c r="J28" i="20"/>
  <c r="I29" i="20"/>
  <c r="H29" i="20"/>
  <c r="A29" i="20" l="1"/>
  <c r="D29" i="20"/>
  <c r="E29" i="20"/>
  <c r="H30" i="20"/>
  <c r="G30" i="20"/>
  <c r="F29" i="20"/>
  <c r="J29" i="20"/>
  <c r="I30" i="20"/>
  <c r="K30" i="20"/>
  <c r="D30" i="20" l="1"/>
  <c r="E30" i="20"/>
  <c r="A30" i="20"/>
  <c r="K31" i="20"/>
  <c r="G31" i="20"/>
  <c r="F30" i="20"/>
  <c r="J30" i="20"/>
  <c r="I31" i="20"/>
  <c r="H31" i="20"/>
  <c r="E31" i="20" l="1"/>
  <c r="A31" i="20"/>
  <c r="D31" i="20"/>
  <c r="H32" i="20"/>
  <c r="G32" i="20"/>
  <c r="F31" i="20"/>
  <c r="J31" i="20"/>
  <c r="I32" i="20"/>
  <c r="K32" i="20"/>
  <c r="A32" i="20" l="1"/>
  <c r="D32" i="20"/>
  <c r="E32" i="20"/>
  <c r="K33" i="20"/>
  <c r="G33" i="20"/>
  <c r="F32" i="20"/>
  <c r="J32" i="20"/>
  <c r="I33" i="20"/>
  <c r="H33" i="20"/>
  <c r="D33" i="20" l="1"/>
  <c r="E33" i="20"/>
  <c r="A33" i="20"/>
  <c r="H34" i="20"/>
  <c r="G34" i="20"/>
  <c r="F33" i="20"/>
  <c r="J33" i="20"/>
  <c r="I34" i="20"/>
  <c r="K34" i="20"/>
  <c r="E34" i="20" l="1"/>
  <c r="A34" i="20"/>
  <c r="D34" i="20"/>
  <c r="K35" i="20"/>
  <c r="F34" i="20"/>
  <c r="J34" i="20"/>
  <c r="I35" i="20"/>
  <c r="H35" i="20"/>
  <c r="A35" i="20" l="1"/>
  <c r="D35" i="20"/>
  <c r="E35" i="20"/>
  <c r="H36" i="20"/>
  <c r="F35" i="20"/>
  <c r="J35" i="20"/>
  <c r="I36" i="20"/>
  <c r="K36" i="20"/>
  <c r="D36" i="20" l="1"/>
  <c r="E36" i="20"/>
  <c r="A36" i="20"/>
  <c r="J36" i="20"/>
  <c r="H37" i="20"/>
  <c r="F36" i="20"/>
  <c r="E37" i="20" l="1"/>
  <c r="A37" i="20"/>
  <c r="F37" i="20"/>
  <c r="V33" i="18"/>
  <c r="U33" i="18"/>
  <c r="J37" i="20"/>
  <c r="L33" i="18" l="1"/>
  <c r="M33" i="18"/>
  <c r="AA33" i="18"/>
  <c r="AB33" i="18"/>
  <c r="O33" i="18"/>
  <c r="P33" i="18"/>
</calcChain>
</file>

<file path=xl/sharedStrings.xml><?xml version="1.0" encoding="utf-8"?>
<sst xmlns="http://schemas.openxmlformats.org/spreadsheetml/2006/main" count="12" uniqueCount="12">
  <si>
    <t>Settembre</t>
  </si>
  <si>
    <t>Ottobre</t>
  </si>
  <si>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</si>
  <si>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</si>
  <si>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</si>
  <si>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</si>
  <si>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</si>
  <si>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</si>
  <si>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</si>
  <si>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</si>
  <si>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Anno</t>
  </si>
  <si>
    <t>Calendario scolastico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</si>
</sst>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dd/mm/yyyy;@"/>
  </numFmts>
  <fonts count="20" x14ac:knownFonts="1">
    <font>
      <sz val="10"/>
      <name val="Arial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36"/>
      <color theme="1"/>
      <name val="Arial"/>
      <family val="2"/>
    </font>
    <font>
      <b/>
      <sz val="2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strike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65" fontId="0" fillId="0" borderId="0" xfId="0" applyNumberForma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0" fillId="4" borderId="0" xfId="0" applyNumberFormat="1" applyFill="1"/>
    <xf numFmtId="0" fontId="8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/>
    <xf numFmtId="164" fontId="5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 wrapText="1"/>
    </xf>
    <xf numFmtId="164" fontId="18" fillId="2" borderId="6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 wrapText="1"/>
    </xf>
    <xf numFmtId="0" fontId="17" fillId="6" borderId="39" xfId="0" applyFont="1" applyFill="1" applyBorder="1" applyAlignment="1">
      <alignment horizontal="center" vertical="center" wrapText="1"/>
    </xf>
    <xf numFmtId="164" fontId="18" fillId="0" borderId="38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 wrapText="1"/>
    </xf>
    <xf numFmtId="164" fontId="18" fillId="2" borderId="19" xfId="0" applyNumberFormat="1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 wrapText="1"/>
    </xf>
    <xf numFmtId="164" fontId="18" fillId="0" borderId="10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 wrapText="1"/>
    </xf>
    <xf numFmtId="164" fontId="18" fillId="2" borderId="33" xfId="0" applyNumberFormat="1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/>
    </xf>
    <xf numFmtId="164" fontId="5" fillId="2" borderId="19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164" fontId="5" fillId="2" borderId="33" xfId="0" applyNumberFormat="1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164" fontId="18" fillId="2" borderId="2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7" fillId="2" borderId="24" xfId="0" applyFont="1" applyFill="1" applyBorder="1" applyAlignment="1">
      <alignment vertical="center"/>
    </xf>
    <xf numFmtId="0" fontId="17" fillId="6" borderId="0" xfId="0" applyFont="1" applyFill="1" applyBorder="1" applyAlignment="1">
      <alignment horizontal="center" vertical="center"/>
    </xf>
    <xf numFmtId="164" fontId="18" fillId="0" borderId="19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64" fontId="5" fillId="3" borderId="19" xfId="0" applyNumberFormat="1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64" fontId="18" fillId="3" borderId="2" xfId="0" applyNumberFormat="1" applyFont="1" applyFill="1" applyBorder="1" applyAlignment="1">
      <alignment horizontal="center" vertical="center"/>
    </xf>
    <xf numFmtId="164" fontId="18" fillId="3" borderId="10" xfId="0" applyNumberFormat="1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39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6" fillId="6" borderId="26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25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/>
    </xf>
    <xf numFmtId="0" fontId="17" fillId="6" borderId="26" xfId="0" applyFont="1" applyFill="1" applyBorder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7AF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5"/>
  <sheetViews>
    <sheetView tabSelected="1" zoomScale="69" zoomScaleNormal="69" workbookViewId="0">
      <selection activeCell="C1" sqref="C1:AE1"/>
    </sheetView>
  </sheetViews>
  <sheetFormatPr defaultColWidth="11.42578125" defaultRowHeight="18.75" x14ac:dyDescent="0.2"/>
  <cols>
    <col min="1" max="1" width="0.7109375" style="3" customWidth="1"/>
    <col min="2" max="2" width="4.7109375" style="8" customWidth="1"/>
    <col min="3" max="3" width="8.7109375" style="84" customWidth="1"/>
    <col min="4" max="4" width="20.7109375" style="18" customWidth="1"/>
    <col min="5" max="5" width="4.7109375" style="12" customWidth="1"/>
    <col min="6" max="6" width="8.7109375" style="84" customWidth="1"/>
    <col min="7" max="7" width="20.7109375" style="18" customWidth="1"/>
    <col min="8" max="8" width="4.7109375" style="12" customWidth="1"/>
    <col min="9" max="9" width="8.7109375" style="84" customWidth="1"/>
    <col min="10" max="10" width="20.7109375" style="18" customWidth="1"/>
    <col min="11" max="11" width="4.7109375" style="12" customWidth="1"/>
    <col min="12" max="12" width="8.7109375" style="84" customWidth="1"/>
    <col min="13" max="13" width="20.7109375" style="18" customWidth="1"/>
    <col min="14" max="14" width="4.7109375" style="12" customWidth="1"/>
    <col min="15" max="15" width="8.7109375" style="84" customWidth="1"/>
    <col min="16" max="16" width="20.7109375" style="18" customWidth="1"/>
    <col min="17" max="17" width="4.7109375" style="12" customWidth="1"/>
    <col min="18" max="18" width="8.7109375" style="84" customWidth="1"/>
    <col min="19" max="19" width="20.7109375" style="18" customWidth="1"/>
    <col min="20" max="20" width="4.7109375" style="12" customWidth="1"/>
    <col min="21" max="21" width="8.7109375" style="84" customWidth="1"/>
    <col min="22" max="22" width="20.7109375" style="18" customWidth="1"/>
    <col min="23" max="23" width="4.7109375" style="12" customWidth="1"/>
    <col min="24" max="24" width="8.7109375" style="84" customWidth="1"/>
    <col min="25" max="25" width="20.7109375" style="18" customWidth="1"/>
    <col min="26" max="26" width="4.7109375" style="12" customWidth="1"/>
    <col min="27" max="27" width="8.7109375" style="84" customWidth="1"/>
    <col min="28" max="28" width="20.7109375" style="18" customWidth="1"/>
    <col min="29" max="29" width="4.7109375" style="12" customWidth="1"/>
    <col min="30" max="30" width="8.7109375" style="84" customWidth="1"/>
    <col min="31" max="31" width="20.7109375" style="18" customWidth="1"/>
    <col min="32" max="16384" width="11.42578125" style="3"/>
  </cols>
  <sheetData>
    <row r="1" spans="1:33" ht="51.75" customHeight="1" thickBot="1" x14ac:dyDescent="0.25">
      <c r="C1" s="123" t="s">
        <v>11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3" s="2" customFormat="1" ht="56.1" customHeight="1" thickBot="1" x14ac:dyDescent="0.25">
      <c r="A2" s="13"/>
      <c r="B2" s="154" t="s">
        <v>0</v>
      </c>
      <c r="C2" s="155"/>
      <c r="D2" s="156"/>
      <c r="E2" s="157" t="s">
        <v>1</v>
      </c>
      <c r="F2" s="155"/>
      <c r="G2" s="157"/>
      <c r="H2" s="154" t="s">
        <v>2</v>
      </c>
      <c r="I2" s="155"/>
      <c r="J2" s="157"/>
      <c r="K2" s="154" t="s">
        <v>3</v>
      </c>
      <c r="L2" s="155"/>
      <c r="M2" s="156"/>
      <c r="N2" s="157" t="s">
        <v>4</v>
      </c>
      <c r="O2" s="155"/>
      <c r="P2" s="157"/>
      <c r="Q2" s="154" t="s">
        <v>5</v>
      </c>
      <c r="R2" s="155"/>
      <c r="S2" s="156"/>
      <c r="T2" s="157" t="s">
        <v>6</v>
      </c>
      <c r="U2" s="155"/>
      <c r="V2" s="156"/>
      <c r="W2" s="157" t="s">
        <v>7</v>
      </c>
      <c r="X2" s="155"/>
      <c r="Y2" s="157"/>
      <c r="Z2" s="154" t="s">
        <v>8</v>
      </c>
      <c r="AA2" s="155"/>
      <c r="AB2" s="157"/>
      <c r="AC2" s="154" t="s">
        <v>9</v>
      </c>
      <c r="AD2" s="155"/>
      <c r="AE2" s="156"/>
      <c r="AF2" s="1"/>
      <c r="AG2" s="1"/>
    </row>
    <row r="3" spans="1:33" s="1" customFormat="1" ht="38.1" customHeight="1" thickBot="1" x14ac:dyDescent="0.25">
      <c r="A3" s="14"/>
      <c r="B3" s="124">
        <v>1</v>
      </c>
      <c r="C3" s="87">
        <f>Giorni!B7</f>
        <v>45901</v>
      </c>
      <c r="D3" s="98" t="str">
        <f>CHOOSE(WEEKDAY(Giorni!B7), "dom", "lun", "mar", "mer", "gio", "ven","sab")</f>
        <v>lun</v>
      </c>
      <c r="E3" s="133"/>
      <c r="F3" s="87">
        <f>Giorni!C7</f>
        <v>45931</v>
      </c>
      <c r="G3" s="88" t="str">
        <f>CHOOSE(WEEKDAY(Giorni!C7), "dom", "lun", "mar", "mer", "gio", "ven","sab")</f>
        <v>mer</v>
      </c>
      <c r="H3" s="22"/>
      <c r="I3" s="23">
        <f>Giorni!D7</f>
        <v>45962</v>
      </c>
      <c r="J3" s="24" t="str">
        <f>CHOOSE(WEEKDAY(Giorni!D7), "dom", "lun", "mar", "mer", "gio", "ven","sab")</f>
        <v>sab</v>
      </c>
      <c r="K3" s="139">
        <v>13</v>
      </c>
      <c r="L3" s="87">
        <f>Giorni!E7</f>
        <v>45992</v>
      </c>
      <c r="M3" s="98" t="str">
        <f>CHOOSE(WEEKDAY(Giorni!E7), "dom", "lun", "mar", "mer", "gio", "ven","sab")</f>
        <v>lun</v>
      </c>
      <c r="N3" s="25"/>
      <c r="O3" s="26">
        <f>Giorni!F7</f>
        <v>46023</v>
      </c>
      <c r="P3" s="27" t="str">
        <f>CHOOSE(WEEKDAY(Giorni!F7), "dom", "lun", "mar", "mer", "gio", "ven","sab")</f>
        <v>gio</v>
      </c>
      <c r="Q3" s="28"/>
      <c r="R3" s="29">
        <f>Giorni!G7</f>
        <v>46054</v>
      </c>
      <c r="S3" s="30" t="str">
        <f>CHOOSE(WEEKDAY(Giorni!G7), "dom", "lun", "mar", "mer", "gio", "ven","sab")</f>
        <v>dom</v>
      </c>
      <c r="T3" s="31"/>
      <c r="U3" s="29">
        <f>Giorni!H7</f>
        <v>46082</v>
      </c>
      <c r="V3" s="117" t="str">
        <f>CHOOSE(WEEKDAY(Giorni!H7), "dom", "lun", "mar", "mer", "gio", "ven","sab")</f>
        <v>dom</v>
      </c>
      <c r="W3" s="152">
        <v>27</v>
      </c>
      <c r="X3" s="87">
        <f>Giorni!I7</f>
        <v>46113</v>
      </c>
      <c r="Y3" s="88" t="str">
        <f>CHOOSE(WEEKDAY(Giorni!I7), "dom", "lun", "mar", "mer", "gio", "ven","sab")</f>
        <v>mer</v>
      </c>
      <c r="Z3" s="32"/>
      <c r="AA3" s="33">
        <f>Giorni!J7</f>
        <v>46143</v>
      </c>
      <c r="AB3" s="34" t="str">
        <f>CHOOSE(WEEKDAY(Giorni!J7), "dom", "lun", "mar", "mer", "gio", "ven","sab")</f>
        <v>ven</v>
      </c>
      <c r="AC3" s="139">
        <v>35</v>
      </c>
      <c r="AD3" s="87">
        <f>Giorni!K7</f>
        <v>46174</v>
      </c>
      <c r="AE3" s="122" t="str">
        <f>CHOOSE(WEEKDAY(Giorni!K7), "dom", "lun", "mar", "mer", "gio", "ven","sab")</f>
        <v>lun</v>
      </c>
    </row>
    <row r="4" spans="1:33" s="1" customFormat="1" ht="38.1" customHeight="1" thickBot="1" x14ac:dyDescent="0.25">
      <c r="A4" s="14"/>
      <c r="B4" s="125"/>
      <c r="C4" s="89">
        <f>Giorni!B8</f>
        <v>45902</v>
      </c>
      <c r="D4" s="99" t="str">
        <f>CHOOSE(WEEKDAY(Giorni!B8), "dom", "lun", "mar", "mer", "gio", "ven","sab")</f>
        <v>mar</v>
      </c>
      <c r="E4" s="134"/>
      <c r="F4" s="89">
        <f>Giorni!C8</f>
        <v>45932</v>
      </c>
      <c r="G4" s="90" t="str">
        <f>CHOOSE(WEEKDAY(Giorni!C8), "dom", "lun", "mar", "mer", "gio", "ven","sab")</f>
        <v>gio</v>
      </c>
      <c r="H4" s="37"/>
      <c r="I4" s="38">
        <f>Giorni!D8</f>
        <v>45963</v>
      </c>
      <c r="J4" s="39" t="str">
        <f>CHOOSE(WEEKDAY(Giorni!D8), "dom", "lun", "mar", "mer", "gio", "ven","sab")</f>
        <v>dom</v>
      </c>
      <c r="K4" s="137"/>
      <c r="L4" s="89">
        <f>Giorni!E8</f>
        <v>45993</v>
      </c>
      <c r="M4" s="99" t="str">
        <f>CHOOSE(WEEKDAY(Giorni!E8), "dom", "lun", "mar", "mer", "gio", "ven","sab")</f>
        <v>mar</v>
      </c>
      <c r="N4" s="40"/>
      <c r="O4" s="41">
        <f>Giorni!F8</f>
        <v>46024</v>
      </c>
      <c r="P4" s="42" t="str">
        <f>CHOOSE(WEEKDAY(Giorni!F8), "dom", "lun", "mar", "mer", "gio", "ven","sab")</f>
        <v>ven</v>
      </c>
      <c r="Q4" s="149">
        <v>20</v>
      </c>
      <c r="R4" s="20">
        <f>Giorni!G8</f>
        <v>46055</v>
      </c>
      <c r="S4" s="118" t="str">
        <f>CHOOSE(WEEKDAY(Giorni!G8), "dom", "lun", "mar", "mer", "gio", "ven","sab")</f>
        <v>lun</v>
      </c>
      <c r="T4" s="141">
        <v>23</v>
      </c>
      <c r="U4" s="87">
        <f>Giorni!H8</f>
        <v>46083</v>
      </c>
      <c r="V4" s="98" t="str">
        <f>CHOOSE(WEEKDAY(Giorni!H8), "dom", "lun", "mar", "mer", "gio", "ven","sab")</f>
        <v>lun</v>
      </c>
      <c r="W4" s="141"/>
      <c r="X4" s="89">
        <f>Giorni!I8</f>
        <v>46114</v>
      </c>
      <c r="Y4" s="90" t="str">
        <f>CHOOSE(WEEKDAY(Giorni!I8), "dom", "lun", "mar", "mer", "gio", "ven","sab")</f>
        <v>gio</v>
      </c>
      <c r="Z4" s="43"/>
      <c r="AA4" s="44">
        <f>Giorni!J8</f>
        <v>46144</v>
      </c>
      <c r="AB4" s="45" t="str">
        <f>CHOOSE(WEEKDAY(Giorni!J8), "dom", "lun", "mar", "mer", "gio", "ven","sab")</f>
        <v>sab</v>
      </c>
      <c r="AC4" s="137"/>
      <c r="AD4" s="89">
        <f>Giorni!K8</f>
        <v>46175</v>
      </c>
      <c r="AE4" s="99" t="str">
        <f>CHOOSE(WEEKDAY(Giorni!K8), "dom", "lun", "mar", "mer", "gio", "ven","sab")</f>
        <v>mar</v>
      </c>
    </row>
    <row r="5" spans="1:33" s="1" customFormat="1" ht="38.1" customHeight="1" thickBot="1" x14ac:dyDescent="0.25">
      <c r="A5" s="14"/>
      <c r="B5" s="125"/>
      <c r="C5" s="89">
        <f>Giorni!B9</f>
        <v>45903</v>
      </c>
      <c r="D5" s="99" t="str">
        <f>CHOOSE(WEEKDAY(Giorni!B9), "dom", "lun", "mar", "mer", "gio", "ven","sab")</f>
        <v>mer</v>
      </c>
      <c r="E5" s="135"/>
      <c r="F5" s="91">
        <f>Giorni!C9</f>
        <v>45933</v>
      </c>
      <c r="G5" s="92" t="str">
        <f>CHOOSE(WEEKDAY(Giorni!C9), "dom", "lun", "mar", "mer", "gio", "ven","sab")</f>
        <v>ven</v>
      </c>
      <c r="H5" s="147"/>
      <c r="I5" s="26">
        <f>Giorni!D9</f>
        <v>45964</v>
      </c>
      <c r="J5" s="27" t="str">
        <f>CHOOSE(WEEKDAY(Giorni!D9), "dom", "lun", "mar", "mer", "gio", "ven","sab")</f>
        <v>lun</v>
      </c>
      <c r="K5" s="137"/>
      <c r="L5" s="89">
        <f>Giorni!E9</f>
        <v>45994</v>
      </c>
      <c r="M5" s="99" t="str">
        <f>CHOOSE(WEEKDAY(Giorni!E9), "dom", "lun", "mar", "mer", "gio", "ven","sab")</f>
        <v>mer</v>
      </c>
      <c r="N5" s="55"/>
      <c r="O5" s="44">
        <f>Giorni!F9</f>
        <v>46025</v>
      </c>
      <c r="P5" s="45" t="str">
        <f>CHOOSE(WEEKDAY(Giorni!F9), "dom", "lun", "mar", "mer", "gio", "ven","sab")</f>
        <v>sab</v>
      </c>
      <c r="Q5" s="149"/>
      <c r="R5" s="35">
        <f>Giorni!G9</f>
        <v>46056</v>
      </c>
      <c r="S5" s="105" t="str">
        <f>CHOOSE(WEEKDAY(Giorni!G9), "dom", "lun", "mar", "mer", "gio", "ven","sab")</f>
        <v>mar</v>
      </c>
      <c r="T5" s="141"/>
      <c r="U5" s="89">
        <f>Giorni!H9</f>
        <v>46084</v>
      </c>
      <c r="V5" s="99" t="str">
        <f>CHOOSE(WEEKDAY(Giorni!H9), "dom", "lun", "mar", "mer", "gio", "ven","sab")</f>
        <v>mar</v>
      </c>
      <c r="W5" s="141"/>
      <c r="X5" s="96">
        <f>Giorni!I9</f>
        <v>46115</v>
      </c>
      <c r="Y5" s="97" t="str">
        <f>CHOOSE(WEEKDAY(Giorni!I9), "dom", "lun", "mar", "mer", "gio", "ven","sab")</f>
        <v>ven</v>
      </c>
      <c r="Z5" s="37"/>
      <c r="AA5" s="38">
        <f>Giorni!J9</f>
        <v>46145</v>
      </c>
      <c r="AB5" s="39" t="str">
        <f>CHOOSE(WEEKDAY(Giorni!J9), "dom", "lun", "mar", "mer", "gio", "ven","sab")</f>
        <v>dom</v>
      </c>
      <c r="AC5" s="137"/>
      <c r="AD5" s="89">
        <f>Giorni!K9</f>
        <v>46176</v>
      </c>
      <c r="AE5" s="99" t="str">
        <f>CHOOSE(WEEKDAY(Giorni!K9), "dom", "lun", "mar", "mer", "gio", "ven","sab")</f>
        <v>mer</v>
      </c>
    </row>
    <row r="6" spans="1:33" s="1" customFormat="1" ht="38.1" customHeight="1" thickBot="1" x14ac:dyDescent="0.25">
      <c r="A6" s="14"/>
      <c r="B6" s="125"/>
      <c r="C6" s="89">
        <f>Giorni!B10</f>
        <v>45904</v>
      </c>
      <c r="D6" s="99" t="str">
        <f>CHOOSE(WEEKDAY(Giorni!B10), "dom", "lun", "mar", "mer", "gio", "ven","sab")</f>
        <v>gio</v>
      </c>
      <c r="E6" s="49"/>
      <c r="F6" s="50">
        <f>Giorni!C10</f>
        <v>45934</v>
      </c>
      <c r="G6" s="51" t="str">
        <f>CHOOSE(WEEKDAY(Giorni!C10), "dom", "lun", "mar", "mer", "gio", "ven","sab")</f>
        <v>sab</v>
      </c>
      <c r="H6" s="147"/>
      <c r="I6" s="52">
        <f>Giorni!D10</f>
        <v>45965</v>
      </c>
      <c r="J6" s="53" t="str">
        <f>CHOOSE(WEEKDAY(Giorni!D10), "dom", "lun", "mar", "mer", "gio", "ven","sab")</f>
        <v>mar</v>
      </c>
      <c r="K6" s="137"/>
      <c r="L6" s="89">
        <f>Giorni!E10</f>
        <v>45995</v>
      </c>
      <c r="M6" s="99" t="str">
        <f>CHOOSE(WEEKDAY(Giorni!E10), "dom", "lun", "mar", "mer", "gio", "ven","sab")</f>
        <v>gio</v>
      </c>
      <c r="N6" s="69"/>
      <c r="O6" s="38">
        <f>Giorni!F10</f>
        <v>46026</v>
      </c>
      <c r="P6" s="39" t="str">
        <f>CHOOSE(WEEKDAY(Giorni!F10), "dom", "lun", "mar", "mer", "gio", "ven","sab")</f>
        <v>dom</v>
      </c>
      <c r="Q6" s="149"/>
      <c r="R6" s="35">
        <f>Giorni!G10</f>
        <v>46057</v>
      </c>
      <c r="S6" s="105" t="str">
        <f>CHOOSE(WEEKDAY(Giorni!G10), "dom", "lun", "mar", "mer", "gio", "ven","sab")</f>
        <v>mer</v>
      </c>
      <c r="T6" s="141"/>
      <c r="U6" s="89">
        <f>Giorni!H10</f>
        <v>46085</v>
      </c>
      <c r="V6" s="99" t="str">
        <f>CHOOSE(WEEKDAY(Giorni!H10), "dom", "lun", "mar", "mer", "gio", "ven","sab")</f>
        <v>mer</v>
      </c>
      <c r="W6" s="55"/>
      <c r="X6" s="44">
        <f>Giorni!I10</f>
        <v>46116</v>
      </c>
      <c r="Y6" s="45" t="str">
        <f>CHOOSE(WEEKDAY(Giorni!I10), "dom", "lun", "mar", "mer", "gio", "ven","sab")</f>
        <v>sab</v>
      </c>
      <c r="Z6" s="139">
        <v>31</v>
      </c>
      <c r="AA6" s="87">
        <f>Giorni!J10</f>
        <v>46146</v>
      </c>
      <c r="AB6" s="88" t="str">
        <f>CHOOSE(WEEKDAY(Giorni!J10), "dom", "lun", "mar", "mer", "gio", "ven","sab")</f>
        <v>lun</v>
      </c>
      <c r="AC6" s="137"/>
      <c r="AD6" s="95">
        <f>Giorni!K10</f>
        <v>46177</v>
      </c>
      <c r="AE6" s="119" t="str">
        <f>CHOOSE(WEEKDAY(Giorni!K10), "dom", "lun", "mar", "mer", "gio", "ven","sab")</f>
        <v>gio</v>
      </c>
    </row>
    <row r="7" spans="1:33" s="1" customFormat="1" ht="38.1" customHeight="1" thickBot="1" x14ac:dyDescent="0.25">
      <c r="A7" s="14"/>
      <c r="B7" s="126"/>
      <c r="C7" s="91">
        <f>Giorni!B11</f>
        <v>45905</v>
      </c>
      <c r="D7" s="100" t="str">
        <f>CHOOSE(WEEKDAY(Giorni!B11), "dom", "lun", "mar", "mer", "gio", "ven","sab")</f>
        <v>ven</v>
      </c>
      <c r="E7" s="62"/>
      <c r="F7" s="57">
        <f>Giorni!C11</f>
        <v>45935</v>
      </c>
      <c r="G7" s="58" t="str">
        <f>CHOOSE(WEEKDAY(Giorni!C11), "dom", "lun", "mar", "mer", "gio", "ven","sab")</f>
        <v>dom</v>
      </c>
      <c r="H7" s="147"/>
      <c r="I7" s="52">
        <f>Giorni!D11</f>
        <v>45966</v>
      </c>
      <c r="J7" s="53" t="str">
        <f>CHOOSE(WEEKDAY(Giorni!D11), "dom", "lun", "mar", "mer", "gio", "ven","sab")</f>
        <v>mer</v>
      </c>
      <c r="K7" s="137"/>
      <c r="L7" s="93">
        <f>Giorni!E11</f>
        <v>45996</v>
      </c>
      <c r="M7" s="109" t="str">
        <f>CHOOSE(WEEKDAY(Giorni!E11), "dom", "lun", "mar", "mer", "gio", "ven","sab")</f>
        <v>ven</v>
      </c>
      <c r="N7" s="61"/>
      <c r="O7" s="26">
        <f>Giorni!F11</f>
        <v>46027</v>
      </c>
      <c r="P7" s="27" t="str">
        <f>CHOOSE(WEEKDAY(Giorni!F11), "dom", "lun", "mar", "mer", "gio", "ven","sab")</f>
        <v>lun</v>
      </c>
      <c r="Q7" s="149"/>
      <c r="R7" s="35">
        <f>Giorni!G11</f>
        <v>46058</v>
      </c>
      <c r="S7" s="105" t="str">
        <f>CHOOSE(WEEKDAY(Giorni!G11), "dom", "lun", "mar", "mer", "gio", "ven","sab")</f>
        <v>gio</v>
      </c>
      <c r="T7" s="141"/>
      <c r="U7" s="89">
        <f>Giorni!H11</f>
        <v>46086</v>
      </c>
      <c r="V7" s="99" t="str">
        <f>CHOOSE(WEEKDAY(Giorni!H11), "dom", "lun", "mar", "mer", "gio", "ven","sab")</f>
        <v>gio</v>
      </c>
      <c r="W7" s="62"/>
      <c r="X7" s="38">
        <f>Giorni!I11</f>
        <v>46117</v>
      </c>
      <c r="Y7" s="39" t="str">
        <f>CHOOSE(WEEKDAY(Giorni!I11), "dom", "lun", "mar", "mer", "gio", "ven","sab")</f>
        <v>dom</v>
      </c>
      <c r="Z7" s="137"/>
      <c r="AA7" s="89">
        <f>Giorni!J11</f>
        <v>46147</v>
      </c>
      <c r="AB7" s="90" t="str">
        <f>CHOOSE(WEEKDAY(Giorni!J11), "dom", "lun", "mar", "mer", "gio", "ven","sab")</f>
        <v>mar</v>
      </c>
      <c r="AC7" s="137"/>
      <c r="AD7" s="93">
        <f>Giorni!K11</f>
        <v>46178</v>
      </c>
      <c r="AE7" s="109" t="str">
        <f>CHOOSE(WEEKDAY(Giorni!K11), "dom", "lun", "mar", "mer", "gio", "ven","sab")</f>
        <v>ven</v>
      </c>
    </row>
    <row r="8" spans="1:33" s="1" customFormat="1" ht="38.1" customHeight="1" thickBot="1" x14ac:dyDescent="0.25">
      <c r="A8" s="14"/>
      <c r="B8" s="101"/>
      <c r="C8" s="50">
        <f>Giorni!B12</f>
        <v>45906</v>
      </c>
      <c r="D8" s="102" t="str">
        <f>CHOOSE(WEEKDAY(Giorni!B12), "dom", "lun", "mar", "mer", "gio", "ven","sab")</f>
        <v>sab</v>
      </c>
      <c r="E8" s="136">
        <v>6</v>
      </c>
      <c r="F8" s="20">
        <f>Giorni!C12</f>
        <v>45936</v>
      </c>
      <c r="G8" s="21" t="str">
        <f>CHOOSE(WEEKDAY(Giorni!C12), "dom", "lun", "mar", "mer", "gio", "ven","sab")</f>
        <v>lun</v>
      </c>
      <c r="H8" s="147"/>
      <c r="I8" s="52">
        <f>Giorni!D12</f>
        <v>45967</v>
      </c>
      <c r="J8" s="53" t="str">
        <f>CHOOSE(WEEKDAY(Giorni!D12), "dom", "lun", "mar", "mer", "gio", "ven","sab")</f>
        <v>gio</v>
      </c>
      <c r="K8" s="48"/>
      <c r="L8" s="63">
        <f>Giorni!E12</f>
        <v>45997</v>
      </c>
      <c r="M8" s="107" t="str">
        <f>CHOOSE(WEEKDAY(Giorni!E12), "dom", "lun", "mar", "mer", "gio", "ven","sab")</f>
        <v>sab</v>
      </c>
      <c r="N8" s="65"/>
      <c r="O8" s="52">
        <f>Giorni!F12</f>
        <v>46028</v>
      </c>
      <c r="P8" s="53" t="str">
        <f>CHOOSE(WEEKDAY(Giorni!F12), "dom", "lun", "mar", "mer", "gio", "ven","sab")</f>
        <v>mar</v>
      </c>
      <c r="Q8" s="149"/>
      <c r="R8" s="59">
        <f>Giorni!G12</f>
        <v>46059</v>
      </c>
      <c r="S8" s="116" t="str">
        <f>CHOOSE(WEEKDAY(Giorni!G12), "dom", "lun", "mar", "mer", "gio", "ven","sab")</f>
        <v>ven</v>
      </c>
      <c r="T8" s="141"/>
      <c r="U8" s="93">
        <f>Giorni!H12</f>
        <v>46087</v>
      </c>
      <c r="V8" s="109" t="str">
        <f>CHOOSE(WEEKDAY(Giorni!H12), "dom", "lun", "mar", "mer", "gio", "ven","sab")</f>
        <v>ven</v>
      </c>
      <c r="W8" s="25"/>
      <c r="X8" s="26">
        <f>Giorni!I12</f>
        <v>46118</v>
      </c>
      <c r="Y8" s="27" t="str">
        <f>CHOOSE(WEEKDAY(Giorni!I12), "dom", "lun", "mar", "mer", "gio", "ven","sab")</f>
        <v>lun</v>
      </c>
      <c r="Z8" s="137"/>
      <c r="AA8" s="89">
        <f>Giorni!J12</f>
        <v>46148</v>
      </c>
      <c r="AB8" s="90" t="str">
        <f>CHOOSE(WEEKDAY(Giorni!J12), "dom", "lun", "mar", "mer", "gio", "ven","sab")</f>
        <v>mer</v>
      </c>
      <c r="AC8" s="48"/>
      <c r="AD8" s="63">
        <f>Giorni!K12</f>
        <v>46179</v>
      </c>
      <c r="AE8" s="107" t="str">
        <f>CHOOSE(WEEKDAY(Giorni!K12), "dom", "lun", "mar", "mer", "gio", "ven","sab")</f>
        <v>sab</v>
      </c>
    </row>
    <row r="9" spans="1:33" s="1" customFormat="1" ht="38.1" customHeight="1" thickBot="1" x14ac:dyDescent="0.25">
      <c r="A9" s="14"/>
      <c r="B9" s="81"/>
      <c r="C9" s="57">
        <f>Giorni!B13</f>
        <v>45907</v>
      </c>
      <c r="D9" s="103" t="str">
        <f>CHOOSE(WEEKDAY(Giorni!B13), "dom", "lun", "mar", "mer", "gio", "ven","sab")</f>
        <v>dom</v>
      </c>
      <c r="E9" s="136"/>
      <c r="F9" s="35">
        <f>Giorni!C13</f>
        <v>45937</v>
      </c>
      <c r="G9" s="36" t="str">
        <f>CHOOSE(WEEKDAY(Giorni!C13), "dom", "lun", "mar", "mer", "gio", "ven","sab")</f>
        <v>mar</v>
      </c>
      <c r="H9" s="148"/>
      <c r="I9" s="52">
        <f>Giorni!D13</f>
        <v>45968</v>
      </c>
      <c r="J9" s="53" t="str">
        <f>CHOOSE(WEEKDAY(Giorni!D13), "dom", "lun", "mar", "mer", "gio", "ven","sab")</f>
        <v>ven</v>
      </c>
      <c r="K9" s="56"/>
      <c r="L9" s="57">
        <f>Giorni!E13</f>
        <v>45998</v>
      </c>
      <c r="M9" s="103" t="str">
        <f>CHOOSE(WEEKDAY(Giorni!E13), "dom", "lun", "mar", "mer", "gio", "ven","sab")</f>
        <v>dom</v>
      </c>
      <c r="N9" s="153">
        <v>16</v>
      </c>
      <c r="O9" s="35">
        <f>Giorni!F13</f>
        <v>46029</v>
      </c>
      <c r="P9" s="36" t="str">
        <f>CHOOSE(WEEKDAY(Giorni!F13), "dom", "lun", "mar", "mer", "gio", "ven","sab")</f>
        <v>mer</v>
      </c>
      <c r="Q9" s="43"/>
      <c r="R9" s="63">
        <f>Giorni!G13</f>
        <v>46060</v>
      </c>
      <c r="S9" s="107" t="str">
        <f>CHOOSE(WEEKDAY(Giorni!G13), "dom", "lun", "mar", "mer", "gio", "ven","sab")</f>
        <v>sab</v>
      </c>
      <c r="T9" s="55"/>
      <c r="U9" s="63">
        <f>Giorni!H13</f>
        <v>46088</v>
      </c>
      <c r="V9" s="107" t="str">
        <f>CHOOSE(WEEKDAY(Giorni!H13), "dom", "lun", "mar", "mer", "gio", "ven","sab")</f>
        <v>sab</v>
      </c>
      <c r="W9" s="65"/>
      <c r="X9" s="52">
        <f>Giorni!I13</f>
        <v>46119</v>
      </c>
      <c r="Y9" s="53" t="str">
        <f>CHOOSE(WEEKDAY(Giorni!I13), "dom", "lun", "mar", "mer", "gio", "ven","sab")</f>
        <v>mar</v>
      </c>
      <c r="Z9" s="137"/>
      <c r="AA9" s="89">
        <f>Giorni!J13</f>
        <v>46149</v>
      </c>
      <c r="AB9" s="90" t="str">
        <f>CHOOSE(WEEKDAY(Giorni!J13), "dom", "lun", "mar", "mer", "gio", "ven","sab")</f>
        <v>gio</v>
      </c>
      <c r="AC9" s="56"/>
      <c r="AD9" s="57">
        <f>Giorni!K13</f>
        <v>46180</v>
      </c>
      <c r="AE9" s="103" t="str">
        <f>CHOOSE(WEEKDAY(Giorni!K13), "dom", "lun", "mar", "mer", "gio", "ven","sab")</f>
        <v>dom</v>
      </c>
    </row>
    <row r="10" spans="1:33" s="1" customFormat="1" ht="38.1" customHeight="1" thickBot="1" x14ac:dyDescent="0.25">
      <c r="A10" s="14"/>
      <c r="B10" s="131">
        <v>2</v>
      </c>
      <c r="C10" s="20">
        <f>Giorni!B14</f>
        <v>45908</v>
      </c>
      <c r="D10" s="104" t="str">
        <f>CHOOSE(WEEKDAY(Giorni!B14), "dom", "lun", "mar", "mer", "gio", "ven","sab")</f>
        <v>lun</v>
      </c>
      <c r="E10" s="136"/>
      <c r="F10" s="35">
        <f>Giorni!C14</f>
        <v>45938</v>
      </c>
      <c r="G10" s="36" t="str">
        <f>CHOOSE(WEEKDAY(Giorni!C14), "dom", "lun", "mar", "mer", "gio", "ven","sab")</f>
        <v>mer</v>
      </c>
      <c r="H10" s="66"/>
      <c r="I10" s="67">
        <f>Giorni!D14</f>
        <v>45969</v>
      </c>
      <c r="J10" s="68" t="str">
        <f>CHOOSE(WEEKDAY(Giorni!D14), "dom", "lun", "mar", "mer", "gio", "ven","sab")</f>
        <v>sab</v>
      </c>
      <c r="K10" s="149">
        <v>14</v>
      </c>
      <c r="L10" s="26">
        <f>Giorni!E14</f>
        <v>45999</v>
      </c>
      <c r="M10" s="110" t="str">
        <f>CHOOSE(WEEKDAY(Giorni!E14), "dom", "lun", "mar", "mer", "gio", "ven","sab")</f>
        <v>lun</v>
      </c>
      <c r="N10" s="136"/>
      <c r="O10" s="35">
        <f>Giorni!F14</f>
        <v>46030</v>
      </c>
      <c r="P10" s="36" t="str">
        <f>CHOOSE(WEEKDAY(Giorni!F14), "dom", "lun", "mar", "mer", "gio", "ven","sab")</f>
        <v>gio</v>
      </c>
      <c r="Q10" s="37"/>
      <c r="R10" s="57">
        <f>Giorni!G14</f>
        <v>46061</v>
      </c>
      <c r="S10" s="103" t="str">
        <f>CHOOSE(WEEKDAY(Giorni!G14), "dom", "lun", "mar", "mer", "gio", "ven","sab")</f>
        <v>dom</v>
      </c>
      <c r="T10" s="69"/>
      <c r="U10" s="57">
        <f>Giorni!H14</f>
        <v>46089</v>
      </c>
      <c r="V10" s="103" t="str">
        <f>CHOOSE(WEEKDAY(Giorni!H14), "dom", "lun", "mar", "mer", "gio", "ven","sab")</f>
        <v>dom</v>
      </c>
      <c r="W10" s="65"/>
      <c r="X10" s="52">
        <f>Giorni!I14</f>
        <v>46120</v>
      </c>
      <c r="Y10" s="53" t="str">
        <f>CHOOSE(WEEKDAY(Giorni!I14), "dom", "lun", "mar", "mer", "gio", "ven","sab")</f>
        <v>mer</v>
      </c>
      <c r="Z10" s="140"/>
      <c r="AA10" s="93">
        <f>Giorni!J14</f>
        <v>46150</v>
      </c>
      <c r="AB10" s="94" t="str">
        <f>CHOOSE(WEEKDAY(Giorni!J14), "dom", "lun", "mar", "mer", "gio", "ven","sab")</f>
        <v>ven</v>
      </c>
      <c r="AC10" s="149">
        <v>36</v>
      </c>
      <c r="AD10" s="20">
        <f>Giorni!K14</f>
        <v>46181</v>
      </c>
      <c r="AE10" s="104" t="str">
        <f>CHOOSE(WEEKDAY(Giorni!K14), "dom", "lun", "mar", "mer", "gio", "ven","sab")</f>
        <v>lun</v>
      </c>
    </row>
    <row r="11" spans="1:33" s="1" customFormat="1" ht="38.1" customHeight="1" thickBot="1" x14ac:dyDescent="0.25">
      <c r="A11" s="14"/>
      <c r="B11" s="131"/>
      <c r="C11" s="35">
        <f>Giorni!B15</f>
        <v>45909</v>
      </c>
      <c r="D11" s="105" t="str">
        <f>CHOOSE(WEEKDAY(Giorni!B15), "dom", "lun", "mar", "mer", "gio", "ven","sab")</f>
        <v>mar</v>
      </c>
      <c r="E11" s="136"/>
      <c r="F11" s="35">
        <f>Giorni!C15</f>
        <v>45939</v>
      </c>
      <c r="G11" s="36" t="str">
        <f>CHOOSE(WEEKDAY(Giorni!C15), "dom", "lun", "mar", "mer", "gio", "ven","sab")</f>
        <v>gio</v>
      </c>
      <c r="H11" s="66"/>
      <c r="I11" s="67">
        <f>Giorni!D15</f>
        <v>45970</v>
      </c>
      <c r="J11" s="68" t="str">
        <f>CHOOSE(WEEKDAY(Giorni!D15), "dom", "lun", "mar", "mer", "gio", "ven","sab")</f>
        <v>dom</v>
      </c>
      <c r="K11" s="149"/>
      <c r="L11" s="35">
        <f>Giorni!E15</f>
        <v>46000</v>
      </c>
      <c r="M11" s="105" t="str">
        <f>CHOOSE(WEEKDAY(Giorni!E15), "dom", "lun", "mar", "mer", "gio", "ven","sab")</f>
        <v>mar</v>
      </c>
      <c r="N11" s="136"/>
      <c r="O11" s="59">
        <f>Giorni!F15</f>
        <v>46031</v>
      </c>
      <c r="P11" s="60" t="str">
        <f>CHOOSE(WEEKDAY(Giorni!F15), "dom", "lun", "mar", "mer", "gio", "ven","sab")</f>
        <v>ven</v>
      </c>
      <c r="Q11" s="125">
        <v>21</v>
      </c>
      <c r="R11" s="87">
        <f>Giorni!G15</f>
        <v>46062</v>
      </c>
      <c r="S11" s="98" t="str">
        <f>CHOOSE(WEEKDAY(Giorni!G15), "dom", "lun", "mar", "mer", "gio", "ven","sab")</f>
        <v>lun</v>
      </c>
      <c r="T11" s="136">
        <v>24</v>
      </c>
      <c r="U11" s="20">
        <f>Giorni!H15</f>
        <v>46090</v>
      </c>
      <c r="V11" s="104" t="str">
        <f>CHOOSE(WEEKDAY(Giorni!H15), "dom", "lun", "mar", "mer", "gio", "ven","sab")</f>
        <v>lun</v>
      </c>
      <c r="W11" s="65"/>
      <c r="X11" s="52">
        <f>Giorni!I15</f>
        <v>46121</v>
      </c>
      <c r="Y11" s="53" t="str">
        <f>CHOOSE(WEEKDAY(Giorni!I15), "dom", "lun", "mar", "mer", "gio", "ven","sab")</f>
        <v>gio</v>
      </c>
      <c r="Z11" s="70"/>
      <c r="AA11" s="63">
        <f>Giorni!J15</f>
        <v>46151</v>
      </c>
      <c r="AB11" s="64" t="str">
        <f>CHOOSE(WEEKDAY(Giorni!J15), "dom", "lun", "mar", "mer", "gio", "ven","sab")</f>
        <v>sab</v>
      </c>
      <c r="AC11" s="149"/>
      <c r="AD11" s="35">
        <f>Giorni!K15</f>
        <v>46182</v>
      </c>
      <c r="AE11" s="105" t="str">
        <f>CHOOSE(WEEKDAY(Giorni!K15), "dom", "lun", "mar", "mer", "gio", "ven","sab")</f>
        <v>mar</v>
      </c>
    </row>
    <row r="12" spans="1:33" s="1" customFormat="1" ht="38.1" customHeight="1" thickBot="1" x14ac:dyDescent="0.25">
      <c r="A12" s="14"/>
      <c r="B12" s="131"/>
      <c r="C12" s="35">
        <f>Giorni!B16</f>
        <v>45910</v>
      </c>
      <c r="D12" s="105" t="str">
        <f>CHOOSE(WEEKDAY(Giorni!B16), "dom", "lun", "mar", "mer", "gio", "ven","sab")</f>
        <v>mer</v>
      </c>
      <c r="E12" s="142"/>
      <c r="F12" s="46">
        <f>Giorni!C16</f>
        <v>45940</v>
      </c>
      <c r="G12" s="47" t="str">
        <f>CHOOSE(WEEKDAY(Giorni!C16), "dom", "lun", "mar", "mer", "gio", "ven","sab")</f>
        <v>ven</v>
      </c>
      <c r="H12" s="146">
        <v>10</v>
      </c>
      <c r="I12" s="35">
        <f>Giorni!D16</f>
        <v>45971</v>
      </c>
      <c r="J12" s="36" t="str">
        <f>CHOOSE(WEEKDAY(Giorni!D16), "dom", "lun", "mar", "mer", "gio", "ven","sab")</f>
        <v>lun</v>
      </c>
      <c r="K12" s="149"/>
      <c r="L12" s="35">
        <f>Giorni!E16</f>
        <v>46001</v>
      </c>
      <c r="M12" s="105" t="str">
        <f>CHOOSE(WEEKDAY(Giorni!E16), "dom", "lun", "mar", "mer", "gio", "ven","sab")</f>
        <v>mer</v>
      </c>
      <c r="N12" s="55"/>
      <c r="O12" s="63">
        <f>Giorni!F16</f>
        <v>46032</v>
      </c>
      <c r="P12" s="64" t="str">
        <f>CHOOSE(WEEKDAY(Giorni!F16), "dom", "lun", "mar", "mer", "gio", "ven","sab")</f>
        <v>sab</v>
      </c>
      <c r="Q12" s="125"/>
      <c r="R12" s="89">
        <f>Giorni!G16</f>
        <v>46063</v>
      </c>
      <c r="S12" s="99" t="str">
        <f>CHOOSE(WEEKDAY(Giorni!G16), "dom", "lun", "mar", "mer", "gio", "ven","sab")</f>
        <v>mar</v>
      </c>
      <c r="T12" s="136"/>
      <c r="U12" s="35">
        <f>Giorni!H16</f>
        <v>46091</v>
      </c>
      <c r="V12" s="105" t="str">
        <f>CHOOSE(WEEKDAY(Giorni!H16), "dom", "lun", "mar", "mer", "gio", "ven","sab")</f>
        <v>mar</v>
      </c>
      <c r="W12" s="40"/>
      <c r="X12" s="41">
        <f>Giorni!I16</f>
        <v>46122</v>
      </c>
      <c r="Y12" s="42" t="str">
        <f>CHOOSE(WEEKDAY(Giorni!I16), "dom", "lun", "mar", "mer", "gio", "ven","sab")</f>
        <v>ven</v>
      </c>
      <c r="Z12" s="37"/>
      <c r="AA12" s="57">
        <f>Giorni!J16</f>
        <v>46152</v>
      </c>
      <c r="AB12" s="58" t="str">
        <f>CHOOSE(WEEKDAY(Giorni!J16), "dom", "lun", "mar", "mer", "gio", "ven","sab")</f>
        <v>dom</v>
      </c>
      <c r="AC12" s="149"/>
      <c r="AD12" s="35">
        <f>Giorni!K16</f>
        <v>46183</v>
      </c>
      <c r="AE12" s="105" t="str">
        <f>CHOOSE(WEEKDAY(Giorni!K16), "dom", "lun", "mar", "mer", "gio", "ven","sab")</f>
        <v>mer</v>
      </c>
    </row>
    <row r="13" spans="1:33" s="1" customFormat="1" ht="38.1" customHeight="1" thickBot="1" x14ac:dyDescent="0.25">
      <c r="A13" s="14"/>
      <c r="B13" s="131"/>
      <c r="C13" s="35">
        <f>Giorni!B17</f>
        <v>45911</v>
      </c>
      <c r="D13" s="105" t="str">
        <f>CHOOSE(WEEKDAY(Giorni!B17), "dom", "lun", "mar", "mer", "gio", "ven","sab")</f>
        <v>gio</v>
      </c>
      <c r="E13" s="49"/>
      <c r="F13" s="50">
        <f>Giorni!C17</f>
        <v>45941</v>
      </c>
      <c r="G13" s="51" t="str">
        <f>CHOOSE(WEEKDAY(Giorni!C17), "dom", "lun", "mar", "mer", "gio", "ven","sab")</f>
        <v>sab</v>
      </c>
      <c r="H13" s="131"/>
      <c r="I13" s="35">
        <f>Giorni!D17</f>
        <v>45972</v>
      </c>
      <c r="J13" s="36" t="str">
        <f>CHOOSE(WEEKDAY(Giorni!D17), "dom", "lun", "mar", "mer", "gio", "ven","sab")</f>
        <v>mar</v>
      </c>
      <c r="K13" s="149"/>
      <c r="L13" s="35">
        <f>Giorni!E17</f>
        <v>46002</v>
      </c>
      <c r="M13" s="105" t="str">
        <f>CHOOSE(WEEKDAY(Giorni!E17), "dom", "lun", "mar", "mer", "gio", "ven","sab")</f>
        <v>gio</v>
      </c>
      <c r="N13" s="69"/>
      <c r="O13" s="57">
        <f>Giorni!F17</f>
        <v>46033</v>
      </c>
      <c r="P13" s="58" t="str">
        <f>CHOOSE(WEEKDAY(Giorni!F17), "dom", "lun", "mar", "mer", "gio", "ven","sab")</f>
        <v>dom</v>
      </c>
      <c r="Q13" s="125"/>
      <c r="R13" s="89">
        <f>Giorni!G17</f>
        <v>46064</v>
      </c>
      <c r="S13" s="99" t="str">
        <f>CHOOSE(WEEKDAY(Giorni!G17), "dom", "lun", "mar", "mer", "gio", "ven","sab")</f>
        <v>mer</v>
      </c>
      <c r="T13" s="136"/>
      <c r="U13" s="35">
        <f>Giorni!H17</f>
        <v>46092</v>
      </c>
      <c r="V13" s="105" t="str">
        <f>CHOOSE(WEEKDAY(Giorni!H17), "dom", "lun", "mar", "mer", "gio", "ven","sab")</f>
        <v>mer</v>
      </c>
      <c r="W13" s="55"/>
      <c r="X13" s="44">
        <f>Giorni!I17</f>
        <v>46123</v>
      </c>
      <c r="Y13" s="45" t="str">
        <f>CHOOSE(WEEKDAY(Giorni!I17), "dom", "lun", "mar", "mer", "gio", "ven","sab")</f>
        <v>sab</v>
      </c>
      <c r="Z13" s="150">
        <v>32</v>
      </c>
      <c r="AA13" s="20">
        <f>Giorni!J17</f>
        <v>46153</v>
      </c>
      <c r="AB13" s="21" t="str">
        <f>CHOOSE(WEEKDAY(Giorni!J17), "dom", "lun", "mar", "mer", "gio", "ven","sab")</f>
        <v>lun</v>
      </c>
      <c r="AC13" s="149"/>
      <c r="AD13" s="35">
        <f>Giorni!K17</f>
        <v>46184</v>
      </c>
      <c r="AE13" s="105" t="str">
        <f>CHOOSE(WEEKDAY(Giorni!K17), "dom", "lun", "mar", "mer", "gio", "ven","sab")</f>
        <v>gio</v>
      </c>
    </row>
    <row r="14" spans="1:33" s="1" customFormat="1" ht="38.1" customHeight="1" thickBot="1" x14ac:dyDescent="0.25">
      <c r="A14" s="14"/>
      <c r="B14" s="132"/>
      <c r="C14" s="46">
        <f>Giorni!B18</f>
        <v>45912</v>
      </c>
      <c r="D14" s="106" t="str">
        <f>CHOOSE(WEEKDAY(Giorni!B18), "dom", "lun", "mar", "mer", "gio", "ven","sab")</f>
        <v>ven</v>
      </c>
      <c r="E14" s="62"/>
      <c r="F14" s="57">
        <f>Giorni!C18</f>
        <v>45942</v>
      </c>
      <c r="G14" s="58" t="str">
        <f>CHOOSE(WEEKDAY(Giorni!C18), "dom", "lun", "mar", "mer", "gio", "ven","sab")</f>
        <v>dom</v>
      </c>
      <c r="H14" s="131"/>
      <c r="I14" s="35">
        <f>Giorni!D18</f>
        <v>45973</v>
      </c>
      <c r="J14" s="36" t="str">
        <f>CHOOSE(WEEKDAY(Giorni!D18), "dom", "lun", "mar", "mer", "gio", "ven","sab")</f>
        <v>mer</v>
      </c>
      <c r="K14" s="151"/>
      <c r="L14" s="46">
        <f>Giorni!E18</f>
        <v>46003</v>
      </c>
      <c r="M14" s="106" t="str">
        <f>CHOOSE(WEEKDAY(Giorni!E18), "dom", "lun", "mar", "mer", "gio", "ven","sab")</f>
        <v>ven</v>
      </c>
      <c r="N14" s="127">
        <v>17</v>
      </c>
      <c r="O14" s="20">
        <f>Giorni!F18</f>
        <v>46034</v>
      </c>
      <c r="P14" s="21" t="str">
        <f>CHOOSE(WEEKDAY(Giorni!F18), "dom", "lun", "mar", "mer", "gio", "ven","sab")</f>
        <v>lun</v>
      </c>
      <c r="Q14" s="125"/>
      <c r="R14" s="89">
        <f>Giorni!G18</f>
        <v>46065</v>
      </c>
      <c r="S14" s="99" t="str">
        <f>CHOOSE(WEEKDAY(Giorni!G18), "dom", "lun", "mar", "mer", "gio", "ven","sab")</f>
        <v>gio</v>
      </c>
      <c r="T14" s="136"/>
      <c r="U14" s="35">
        <f>Giorni!H18</f>
        <v>46093</v>
      </c>
      <c r="V14" s="105" t="str">
        <f>CHOOSE(WEEKDAY(Giorni!H18), "dom", "lun", "mar", "mer", "gio", "ven","sab")</f>
        <v>gio</v>
      </c>
      <c r="W14" s="62"/>
      <c r="X14" s="38">
        <f>Giorni!I18</f>
        <v>46124</v>
      </c>
      <c r="Y14" s="39" t="str">
        <f>CHOOSE(WEEKDAY(Giorni!I18), "dom", "lun", "mar", "mer", "gio", "ven","sab")</f>
        <v>dom</v>
      </c>
      <c r="Z14" s="149"/>
      <c r="AA14" s="35">
        <f>Giorni!J18</f>
        <v>46154</v>
      </c>
      <c r="AB14" s="36" t="str">
        <f>CHOOSE(WEEKDAY(Giorni!J18), "dom", "lun", "mar", "mer", "gio", "ven","sab")</f>
        <v>mar</v>
      </c>
      <c r="AC14" s="149"/>
      <c r="AD14" s="59">
        <f>Giorni!K18</f>
        <v>46185</v>
      </c>
      <c r="AE14" s="116" t="str">
        <f>CHOOSE(WEEKDAY(Giorni!K18), "dom", "lun", "mar", "mer", "gio", "ven","sab")</f>
        <v>ven</v>
      </c>
    </row>
    <row r="15" spans="1:33" s="1" customFormat="1" ht="38.1" customHeight="1" thickBot="1" x14ac:dyDescent="0.25">
      <c r="A15" s="14"/>
      <c r="B15" s="85"/>
      <c r="C15" s="50">
        <f>Giorni!B19</f>
        <v>45913</v>
      </c>
      <c r="D15" s="107" t="str">
        <f>CHOOSE(WEEKDAY(Giorni!B19), "dom", "lun", "mar", "mer", "gio", "ven","sab")</f>
        <v>sab</v>
      </c>
      <c r="E15" s="141">
        <v>7</v>
      </c>
      <c r="F15" s="87">
        <f>Giorni!C19</f>
        <v>45943</v>
      </c>
      <c r="G15" s="88" t="str">
        <f>CHOOSE(WEEKDAY(Giorni!C19), "dom", "lun", "mar", "mer", "gio", "ven","sab")</f>
        <v>lun</v>
      </c>
      <c r="H15" s="131"/>
      <c r="I15" s="35">
        <f>Giorni!D19</f>
        <v>45974</v>
      </c>
      <c r="J15" s="36" t="str">
        <f>CHOOSE(WEEKDAY(Giorni!D19), "dom", "lun", "mar", "mer", "gio", "ven","sab")</f>
        <v>gio</v>
      </c>
      <c r="K15" s="48"/>
      <c r="L15" s="63">
        <f>Giorni!E19</f>
        <v>46004</v>
      </c>
      <c r="M15" s="107" t="str">
        <f>CHOOSE(WEEKDAY(Giorni!E19), "dom", "lun", "mar", "mer", "gio", "ven","sab")</f>
        <v>sab</v>
      </c>
      <c r="N15" s="127"/>
      <c r="O15" s="35">
        <f>Giorni!F19</f>
        <v>46035</v>
      </c>
      <c r="P15" s="36" t="str">
        <f>CHOOSE(WEEKDAY(Giorni!F19), "dom", "lun", "mar", "mer", "gio", "ven","sab")</f>
        <v>mar</v>
      </c>
      <c r="Q15" s="125"/>
      <c r="R15" s="93">
        <f>Giorni!G19</f>
        <v>46066</v>
      </c>
      <c r="S15" s="109" t="str">
        <f>CHOOSE(WEEKDAY(Giorni!G19), "dom", "lun", "mar", "mer", "gio", "ven","sab")</f>
        <v>ven</v>
      </c>
      <c r="T15" s="136"/>
      <c r="U15" s="59">
        <f>Giorni!H19</f>
        <v>46094</v>
      </c>
      <c r="V15" s="106" t="str">
        <f>CHOOSE(WEEKDAY(Giorni!H19), "dom", "lun", "mar", "mer", "gio", "ven","sab")</f>
        <v>ven</v>
      </c>
      <c r="W15" s="136">
        <v>28</v>
      </c>
      <c r="X15" s="20">
        <f>Giorni!I19</f>
        <v>46125</v>
      </c>
      <c r="Y15" s="21" t="str">
        <f>CHOOSE(WEEKDAY(Giorni!I19), "dom", "lun", "mar", "mer", "gio", "ven","sab")</f>
        <v>lun</v>
      </c>
      <c r="Z15" s="149"/>
      <c r="AA15" s="35">
        <f>Giorni!J19</f>
        <v>46155</v>
      </c>
      <c r="AB15" s="36" t="str">
        <f>CHOOSE(WEEKDAY(Giorni!J19), "dom", "lun", "mar", "mer", "gio", "ven","sab")</f>
        <v>mer</v>
      </c>
      <c r="AC15" s="48"/>
      <c r="AD15" s="63">
        <f>Giorni!K19</f>
        <v>46186</v>
      </c>
      <c r="AE15" s="107" t="str">
        <f>CHOOSE(WEEKDAY(Giorni!K19), "dom", "lun", "mar", "mer", "gio", "ven","sab")</f>
        <v>sab</v>
      </c>
    </row>
    <row r="16" spans="1:33" s="1" customFormat="1" ht="38.1" customHeight="1" thickBot="1" x14ac:dyDescent="0.25">
      <c r="A16" s="14"/>
      <c r="B16" s="86"/>
      <c r="C16" s="57">
        <f>Giorni!B20</f>
        <v>45914</v>
      </c>
      <c r="D16" s="103" t="str">
        <f>CHOOSE(WEEKDAY(Giorni!B20), "dom", "lun", "mar", "mer", "gio", "ven","sab")</f>
        <v>dom</v>
      </c>
      <c r="E16" s="141"/>
      <c r="F16" s="89">
        <f>Giorni!C20</f>
        <v>45944</v>
      </c>
      <c r="G16" s="90" t="str">
        <f>CHOOSE(WEEKDAY(Giorni!C20), "dom", "lun", "mar", "mer", "gio", "ven","sab")</f>
        <v>mar</v>
      </c>
      <c r="H16" s="132"/>
      <c r="I16" s="46">
        <f>Giorni!D20</f>
        <v>45975</v>
      </c>
      <c r="J16" s="47" t="str">
        <f>CHOOSE(WEEKDAY(Giorni!D20), "dom", "lun", "mar", "mer", "gio", "ven","sab")</f>
        <v>ven</v>
      </c>
      <c r="K16" s="71"/>
      <c r="L16" s="57">
        <f>Giorni!E20</f>
        <v>46005</v>
      </c>
      <c r="M16" s="103" t="str">
        <f>CHOOSE(WEEKDAY(Giorni!E20), "dom", "lun", "mar", "mer", "gio", "ven","sab")</f>
        <v>dom</v>
      </c>
      <c r="N16" s="127"/>
      <c r="O16" s="35">
        <f>Giorni!F20</f>
        <v>46036</v>
      </c>
      <c r="P16" s="36" t="str">
        <f>CHOOSE(WEEKDAY(Giorni!F20), "dom", "lun", "mar", "mer", "gio", "ven","sab")</f>
        <v>mer</v>
      </c>
      <c r="Q16" s="43"/>
      <c r="R16" s="44">
        <f>Giorni!G20</f>
        <v>46067</v>
      </c>
      <c r="S16" s="113" t="str">
        <f>CHOOSE(WEEKDAY(Giorni!G20), "dom", "lun", "mar", "mer", "gio", "ven","sab")</f>
        <v>sab</v>
      </c>
      <c r="T16" s="55"/>
      <c r="U16" s="63">
        <f>Giorni!H20</f>
        <v>46095</v>
      </c>
      <c r="V16" s="107" t="str">
        <f>CHOOSE(WEEKDAY(Giorni!H20), "dom", "lun", "mar", "mer", "gio", "ven","sab")</f>
        <v>sab</v>
      </c>
      <c r="W16" s="136"/>
      <c r="X16" s="35">
        <f>Giorni!I20</f>
        <v>46126</v>
      </c>
      <c r="Y16" s="36" t="str">
        <f>CHOOSE(WEEKDAY(Giorni!I20), "dom", "lun", "mar", "mer", "gio", "ven","sab")</f>
        <v>mar</v>
      </c>
      <c r="Z16" s="149"/>
      <c r="AA16" s="52">
        <f>Giorni!J20</f>
        <v>46156</v>
      </c>
      <c r="AB16" s="53" t="str">
        <f>CHOOSE(WEEKDAY(Giorni!J20), "dom", "lun", "mar", "mer", "gio", "ven","sab")</f>
        <v>gio</v>
      </c>
      <c r="AC16" s="56"/>
      <c r="AD16" s="57">
        <f>Giorni!K20</f>
        <v>46187</v>
      </c>
      <c r="AE16" s="103" t="str">
        <f>CHOOSE(WEEKDAY(Giorni!K20), "dom", "lun", "mar", "mer", "gio", "ven","sab")</f>
        <v>dom</v>
      </c>
    </row>
    <row r="17" spans="1:31" s="1" customFormat="1" ht="38.1" customHeight="1" thickBot="1" x14ac:dyDescent="0.25">
      <c r="A17" s="14"/>
      <c r="B17" s="127">
        <v>3</v>
      </c>
      <c r="C17" s="87">
        <f>Giorni!B21</f>
        <v>45915</v>
      </c>
      <c r="D17" s="98" t="str">
        <f>CHOOSE(WEEKDAY(Giorni!B21), "dom", "lun", "mar", "mer", "gio", "ven","sab")</f>
        <v>lun</v>
      </c>
      <c r="E17" s="141"/>
      <c r="F17" s="89">
        <f>Giorni!C21</f>
        <v>45945</v>
      </c>
      <c r="G17" s="90" t="str">
        <f>CHOOSE(WEEKDAY(Giorni!C21), "dom", "lun", "mar", "mer", "gio", "ven","sab")</f>
        <v>mer</v>
      </c>
      <c r="H17" s="22"/>
      <c r="I17" s="50">
        <f>Giorni!D21</f>
        <v>45976</v>
      </c>
      <c r="J17" s="107" t="str">
        <f>CHOOSE(WEEKDAY(Giorni!D21), "dom", "lun", "mar", "mer", "gio", "ven","sab")</f>
        <v>sab</v>
      </c>
      <c r="K17" s="141">
        <v>15</v>
      </c>
      <c r="L17" s="87">
        <f>Giorni!E21</f>
        <v>46006</v>
      </c>
      <c r="M17" s="98" t="str">
        <f>CHOOSE(WEEKDAY(Giorni!E21), "dom", "lun", "mar", "mer", "gio", "ven","sab")</f>
        <v>lun</v>
      </c>
      <c r="N17" s="127"/>
      <c r="O17" s="35">
        <f>Giorni!F21</f>
        <v>46037</v>
      </c>
      <c r="P17" s="36" t="str">
        <f>CHOOSE(WEEKDAY(Giorni!F21), "dom", "lun", "mar", "mer", "gio", "ven","sab")</f>
        <v>gio</v>
      </c>
      <c r="Q17" s="37"/>
      <c r="R17" s="38">
        <f>Giorni!G21</f>
        <v>46068</v>
      </c>
      <c r="S17" s="114" t="str">
        <f>CHOOSE(WEEKDAY(Giorni!G21), "dom", "lun", "mar", "mer", "gio", "ven","sab")</f>
        <v>dom</v>
      </c>
      <c r="T17" s="69"/>
      <c r="U17" s="57">
        <f>Giorni!H21</f>
        <v>46096</v>
      </c>
      <c r="V17" s="103" t="str">
        <f>CHOOSE(WEEKDAY(Giorni!H21), "dom", "lun", "mar", "mer", "gio", "ven","sab")</f>
        <v>dom</v>
      </c>
      <c r="W17" s="136"/>
      <c r="X17" s="35">
        <f>Giorni!I21</f>
        <v>46127</v>
      </c>
      <c r="Y17" s="36" t="str">
        <f>CHOOSE(WEEKDAY(Giorni!I21), "dom", "lun", "mar", "mer", "gio", "ven","sab")</f>
        <v>mer</v>
      </c>
      <c r="Z17" s="151"/>
      <c r="AA17" s="41">
        <f>Giorni!J21</f>
        <v>46157</v>
      </c>
      <c r="AB17" s="42" t="str">
        <f>CHOOSE(WEEKDAY(Giorni!J21), "dom", "lun", "mar", "mer", "gio", "ven","sab")</f>
        <v>ven</v>
      </c>
      <c r="AC17" s="137">
        <v>37</v>
      </c>
      <c r="AD17" s="87">
        <f>Giorni!K21</f>
        <v>46188</v>
      </c>
      <c r="AE17" s="98" t="str">
        <f>CHOOSE(WEEKDAY(Giorni!K21), "dom", "lun", "mar", "mer", "gio", "ven","sab")</f>
        <v>lun</v>
      </c>
    </row>
    <row r="18" spans="1:31" s="1" customFormat="1" ht="38.1" customHeight="1" thickBot="1" x14ac:dyDescent="0.25">
      <c r="A18" s="14"/>
      <c r="B18" s="127"/>
      <c r="C18" s="89">
        <f>Giorni!B22</f>
        <v>45916</v>
      </c>
      <c r="D18" s="99" t="str">
        <f>CHOOSE(WEEKDAY(Giorni!B22), "dom", "lun", "mar", "mer", "gio", "ven","sab")</f>
        <v>mar</v>
      </c>
      <c r="E18" s="141"/>
      <c r="F18" s="89">
        <f>Giorni!C22</f>
        <v>45946</v>
      </c>
      <c r="G18" s="90" t="str">
        <f>CHOOSE(WEEKDAY(Giorni!C22), "dom", "lun", "mar", "mer", "gio", "ven","sab")</f>
        <v>gio</v>
      </c>
      <c r="H18" s="37"/>
      <c r="I18" s="57">
        <f>Giorni!D22</f>
        <v>45977</v>
      </c>
      <c r="J18" s="103" t="str">
        <f>CHOOSE(WEEKDAY(Giorni!D22), "dom", "lun", "mar", "mer", "gio", "ven","sab")</f>
        <v>dom</v>
      </c>
      <c r="K18" s="141"/>
      <c r="L18" s="89">
        <f>Giorni!E22</f>
        <v>46007</v>
      </c>
      <c r="M18" s="99" t="str">
        <f>CHOOSE(WEEKDAY(Giorni!E22), "dom", "lun", "mar", "mer", "gio", "ven","sab")</f>
        <v>mar</v>
      </c>
      <c r="N18" s="127"/>
      <c r="O18" s="59">
        <f>Giorni!F22</f>
        <v>46038</v>
      </c>
      <c r="P18" s="60" t="str">
        <f>CHOOSE(WEEKDAY(Giorni!F22), "dom", "lun", "mar", "mer", "gio", "ven","sab")</f>
        <v>ven</v>
      </c>
      <c r="Q18" s="143"/>
      <c r="R18" s="26">
        <f>Giorni!G22</f>
        <v>46069</v>
      </c>
      <c r="S18" s="110" t="str">
        <f>CHOOSE(WEEKDAY(Giorni!G22), "dom", "lun", "mar", "mer", "gio", "ven","sab")</f>
        <v>lun</v>
      </c>
      <c r="T18" s="141">
        <v>25</v>
      </c>
      <c r="U18" s="87">
        <f>Giorni!H22</f>
        <v>46097</v>
      </c>
      <c r="V18" s="98" t="str">
        <f>CHOOSE(WEEKDAY(Giorni!H22), "dom", "lun", "mar", "mer", "gio", "ven","sab")</f>
        <v>lun</v>
      </c>
      <c r="W18" s="136"/>
      <c r="X18" s="35">
        <f>Giorni!I22</f>
        <v>46128</v>
      </c>
      <c r="Y18" s="36" t="str">
        <f>CHOOSE(WEEKDAY(Giorni!I22), "dom", "lun", "mar", "mer", "gio", "ven","sab")</f>
        <v>gio</v>
      </c>
      <c r="Z18" s="70"/>
      <c r="AA18" s="63">
        <f>Giorni!J22</f>
        <v>46158</v>
      </c>
      <c r="AB18" s="64" t="str">
        <f>CHOOSE(WEEKDAY(Giorni!J22), "dom", "lun", "mar", "mer", "gio", "ven","sab")</f>
        <v>sab</v>
      </c>
      <c r="AC18" s="137"/>
      <c r="AD18" s="89">
        <f>Giorni!K22</f>
        <v>46189</v>
      </c>
      <c r="AE18" s="99" t="str">
        <f>CHOOSE(WEEKDAY(Giorni!K22), "dom", "lun", "mar", "mer", "gio", "ven","sab")</f>
        <v>mar</v>
      </c>
    </row>
    <row r="19" spans="1:31" s="1" customFormat="1" ht="38.1" customHeight="1" thickBot="1" x14ac:dyDescent="0.25">
      <c r="A19" s="14"/>
      <c r="B19" s="127"/>
      <c r="C19" s="89">
        <f>Giorni!B23</f>
        <v>45917</v>
      </c>
      <c r="D19" s="99" t="str">
        <f>CHOOSE(WEEKDAY(Giorni!B23), "dom", "lun", "mar", "mer", "gio", "ven","sab")</f>
        <v>mer</v>
      </c>
      <c r="E19" s="138"/>
      <c r="F19" s="91">
        <f>Giorni!C23</f>
        <v>45947</v>
      </c>
      <c r="G19" s="92" t="str">
        <f>CHOOSE(WEEKDAY(Giorni!C23), "dom", "lun", "mar", "mer", "gio", "ven","sab")</f>
        <v>ven</v>
      </c>
      <c r="H19" s="137">
        <v>11</v>
      </c>
      <c r="I19" s="87">
        <f>Giorni!D23</f>
        <v>45978</v>
      </c>
      <c r="J19" s="98" t="str">
        <f>CHOOSE(WEEKDAY(Giorni!D23), "dom", "lun", "mar", "mer", "gio", "ven","sab")</f>
        <v>lun</v>
      </c>
      <c r="K19" s="141"/>
      <c r="L19" s="89">
        <f>Giorni!E23</f>
        <v>46008</v>
      </c>
      <c r="M19" s="99" t="str">
        <f>CHOOSE(WEEKDAY(Giorni!E23), "dom", "lun", "mar", "mer", "gio", "ven","sab")</f>
        <v>mer</v>
      </c>
      <c r="N19" s="55"/>
      <c r="O19" s="63">
        <f>Giorni!F23</f>
        <v>46039</v>
      </c>
      <c r="P19" s="64" t="str">
        <f>CHOOSE(WEEKDAY(Giorni!F23), "dom", "lun", "mar", "mer", "gio", "ven","sab")</f>
        <v>sab</v>
      </c>
      <c r="Q19" s="143"/>
      <c r="R19" s="52">
        <f>Giorni!G23</f>
        <v>46070</v>
      </c>
      <c r="S19" s="111" t="str">
        <f>CHOOSE(WEEKDAY(Giorni!G23), "dom", "lun", "mar", "mer", "gio", "ven","sab")</f>
        <v>mar</v>
      </c>
      <c r="T19" s="141"/>
      <c r="U19" s="89">
        <f>Giorni!H23</f>
        <v>46098</v>
      </c>
      <c r="V19" s="99" t="str">
        <f>CHOOSE(WEEKDAY(Giorni!H23), "dom", "lun", "mar", "mer", "gio", "ven","sab")</f>
        <v>mar</v>
      </c>
      <c r="W19" s="136"/>
      <c r="X19" s="59">
        <f>Giorni!I23</f>
        <v>46129</v>
      </c>
      <c r="Y19" s="60" t="str">
        <f>CHOOSE(WEEKDAY(Giorni!I23), "dom", "lun", "mar", "mer", "gio", "ven","sab")</f>
        <v>ven</v>
      </c>
      <c r="Z19" s="37"/>
      <c r="AA19" s="57">
        <f>Giorni!J23</f>
        <v>46159</v>
      </c>
      <c r="AB19" s="103" t="str">
        <f>CHOOSE(WEEKDAY(Giorni!J23), "dom", "lun", "mar", "mer", "gio", "ven","sab")</f>
        <v>dom</v>
      </c>
      <c r="AC19" s="138"/>
      <c r="AD19" s="91">
        <f>Giorni!K23</f>
        <v>46190</v>
      </c>
      <c r="AE19" s="100" t="str">
        <f>CHOOSE(WEEKDAY(Giorni!K23), "dom", "lun", "mar", "mer", "gio", "ven","sab")</f>
        <v>mer</v>
      </c>
    </row>
    <row r="20" spans="1:31" s="1" customFormat="1" ht="38.1" customHeight="1" thickBot="1" x14ac:dyDescent="0.25">
      <c r="A20" s="14"/>
      <c r="B20" s="127"/>
      <c r="C20" s="89">
        <f>Giorni!B24</f>
        <v>45918</v>
      </c>
      <c r="D20" s="99" t="str">
        <f>CHOOSE(WEEKDAY(Giorni!B24), "dom", "lun", "mar", "mer", "gio", "ven","sab")</f>
        <v>gio</v>
      </c>
      <c r="E20" s="49"/>
      <c r="F20" s="50">
        <f>Giorni!C24</f>
        <v>45948</v>
      </c>
      <c r="G20" s="51" t="str">
        <f>CHOOSE(WEEKDAY(Giorni!C24), "dom", "lun", "mar", "mer", "gio", "ven","sab")</f>
        <v>sab</v>
      </c>
      <c r="H20" s="137"/>
      <c r="I20" s="89">
        <f>Giorni!D24</f>
        <v>45979</v>
      </c>
      <c r="J20" s="99" t="str">
        <f>CHOOSE(WEEKDAY(Giorni!D24), "dom", "lun", "mar", "mer", "gio", "ven","sab")</f>
        <v>mar</v>
      </c>
      <c r="K20" s="141"/>
      <c r="L20" s="89">
        <f>Giorni!E24</f>
        <v>46009</v>
      </c>
      <c r="M20" s="99" t="str">
        <f>CHOOSE(WEEKDAY(Giorni!E24), "dom", "lun", "mar", "mer", "gio", "ven","sab")</f>
        <v>gio</v>
      </c>
      <c r="N20" s="69"/>
      <c r="O20" s="57">
        <f>Giorni!F24</f>
        <v>46040</v>
      </c>
      <c r="P20" s="58" t="str">
        <f>CHOOSE(WEEKDAY(Giorni!F24), "dom", "lun", "mar", "mer", "gio", "ven","sab")</f>
        <v>dom</v>
      </c>
      <c r="Q20" s="143"/>
      <c r="R20" s="52">
        <f>Giorni!G24</f>
        <v>46071</v>
      </c>
      <c r="S20" s="111" t="str">
        <f>CHOOSE(WEEKDAY(Giorni!G24), "dom", "lun", "mar", "mer", "gio", "ven","sab")</f>
        <v>mer</v>
      </c>
      <c r="T20" s="141"/>
      <c r="U20" s="89">
        <f>Giorni!H24</f>
        <v>46099</v>
      </c>
      <c r="V20" s="99" t="str">
        <f>CHOOSE(WEEKDAY(Giorni!H24), "dom", "lun", "mar", "mer", "gio", "ven","sab")</f>
        <v>mer</v>
      </c>
      <c r="W20" s="55"/>
      <c r="X20" s="63">
        <f>Giorni!I24</f>
        <v>46130</v>
      </c>
      <c r="Y20" s="64" t="str">
        <f>CHOOSE(WEEKDAY(Giorni!I24), "dom", "lun", "mar", "mer", "gio", "ven","sab")</f>
        <v>sab</v>
      </c>
      <c r="Z20" s="139">
        <v>33</v>
      </c>
      <c r="AA20" s="87">
        <f>Giorni!J24</f>
        <v>46160</v>
      </c>
      <c r="AB20" s="98" t="str">
        <f>CHOOSE(WEEKDAY(Giorni!J24), "dom", "lun", "mar", "mer", "gio", "ven","sab")</f>
        <v>lun</v>
      </c>
      <c r="AC20" s="72"/>
      <c r="AD20" s="72"/>
      <c r="AE20" s="72"/>
    </row>
    <row r="21" spans="1:31" s="1" customFormat="1" ht="38.1" customHeight="1" thickBot="1" x14ac:dyDescent="0.25">
      <c r="A21" s="14"/>
      <c r="B21" s="128"/>
      <c r="C21" s="91">
        <f>Giorni!B25</f>
        <v>45919</v>
      </c>
      <c r="D21" s="100" t="str">
        <f>CHOOSE(WEEKDAY(Giorni!B25), "dom", "lun", "mar", "mer", "gio", "ven","sab")</f>
        <v>ven</v>
      </c>
      <c r="E21" s="62"/>
      <c r="F21" s="57">
        <f>Giorni!C25</f>
        <v>45949</v>
      </c>
      <c r="G21" s="58" t="str">
        <f>CHOOSE(WEEKDAY(Giorni!C25), "dom", "lun", "mar", "mer", "gio", "ven","sab")</f>
        <v>dom</v>
      </c>
      <c r="H21" s="137"/>
      <c r="I21" s="89">
        <f>Giorni!D25</f>
        <v>45980</v>
      </c>
      <c r="J21" s="99" t="str">
        <f>CHOOSE(WEEKDAY(Giorni!D25), "dom", "lun", "mar", "mer", "gio", "ven","sab")</f>
        <v>mer</v>
      </c>
      <c r="K21" s="141"/>
      <c r="L21" s="93">
        <f>Giorni!E25</f>
        <v>46010</v>
      </c>
      <c r="M21" s="109" t="str">
        <f>CHOOSE(WEEKDAY(Giorni!E25), "dom", "lun", "mar", "mer", "gio", "ven","sab")</f>
        <v>ven</v>
      </c>
      <c r="N21" s="129">
        <v>18</v>
      </c>
      <c r="O21" s="20">
        <f>Giorni!F25</f>
        <v>46041</v>
      </c>
      <c r="P21" s="21" t="str">
        <f>CHOOSE(WEEKDAY(Giorni!F25), "dom", "lun", "mar", "mer", "gio", "ven","sab")</f>
        <v>lun</v>
      </c>
      <c r="Q21" s="143"/>
      <c r="R21" s="52">
        <f>Giorni!G25</f>
        <v>46072</v>
      </c>
      <c r="S21" s="111" t="str">
        <f>CHOOSE(WEEKDAY(Giorni!G25), "dom", "lun", "mar", "mer", "gio", "ven","sab")</f>
        <v>gio</v>
      </c>
      <c r="T21" s="141"/>
      <c r="U21" s="95">
        <f>Giorni!H25</f>
        <v>46100</v>
      </c>
      <c r="V21" s="119" t="str">
        <f>CHOOSE(WEEKDAY(Giorni!H25), "dom", "lun", "mar", "mer", "gio", "ven","sab")</f>
        <v>gio</v>
      </c>
      <c r="W21" s="69"/>
      <c r="X21" s="57">
        <f>Giorni!I25</f>
        <v>46131</v>
      </c>
      <c r="Y21" s="58" t="str">
        <f>CHOOSE(WEEKDAY(Giorni!I25), "dom", "lun", "mar", "mer", "gio", "ven","sab")</f>
        <v>dom</v>
      </c>
      <c r="Z21" s="137"/>
      <c r="AA21" s="89">
        <f>Giorni!J25</f>
        <v>46161</v>
      </c>
      <c r="AB21" s="99" t="str">
        <f>CHOOSE(WEEKDAY(Giorni!J25), "dom", "lun", "mar", "mer", "gio", "ven","sab")</f>
        <v>mar</v>
      </c>
      <c r="AC21" s="72"/>
      <c r="AD21" s="72"/>
      <c r="AE21" s="72"/>
    </row>
    <row r="22" spans="1:31" s="1" customFormat="1" ht="38.1" customHeight="1" thickBot="1" x14ac:dyDescent="0.25">
      <c r="A22" s="14"/>
      <c r="B22" s="85"/>
      <c r="C22" s="50">
        <f>Giorni!B26</f>
        <v>45920</v>
      </c>
      <c r="D22" s="102" t="str">
        <f>CHOOSE(WEEKDAY(Giorni!B26), "dom", "lun", "mar", "mer", "gio", "ven","sab")</f>
        <v>sab</v>
      </c>
      <c r="E22" s="129">
        <v>8</v>
      </c>
      <c r="F22" s="20">
        <f>Giorni!C26</f>
        <v>45950</v>
      </c>
      <c r="G22" s="21" t="str">
        <f>CHOOSE(WEEKDAY(Giorni!C26), "dom", "lun", "mar", "mer", "gio", "ven","sab")</f>
        <v>lun</v>
      </c>
      <c r="H22" s="137"/>
      <c r="I22" s="89">
        <f>Giorni!D26</f>
        <v>45981</v>
      </c>
      <c r="J22" s="99" t="str">
        <f>CHOOSE(WEEKDAY(Giorni!D26), "dom", "lun", "mar", "mer", "gio", "ven","sab")</f>
        <v>gio</v>
      </c>
      <c r="K22" s="55"/>
      <c r="L22" s="63">
        <f>Giorni!E26</f>
        <v>46011</v>
      </c>
      <c r="M22" s="107" t="str">
        <f>CHOOSE(WEEKDAY(Giorni!E26), "dom", "lun", "mar", "mer", "gio", "ven","sab")</f>
        <v>sab</v>
      </c>
      <c r="N22" s="129"/>
      <c r="O22" s="35">
        <f>Giorni!F26</f>
        <v>46042</v>
      </c>
      <c r="P22" s="36" t="str">
        <f>CHOOSE(WEEKDAY(Giorni!F26), "dom", "lun", "mar", "mer", "gio", "ven","sab")</f>
        <v>mar</v>
      </c>
      <c r="Q22" s="143"/>
      <c r="R22" s="41">
        <f>Giorni!G26</f>
        <v>46073</v>
      </c>
      <c r="S22" s="112" t="str">
        <f>CHOOSE(WEEKDAY(Giorni!G26), "dom", "lun", "mar", "mer", "gio", "ven","sab")</f>
        <v>ven</v>
      </c>
      <c r="T22" s="141"/>
      <c r="U22" s="93">
        <f>Giorni!H26</f>
        <v>46101</v>
      </c>
      <c r="V22" s="109" t="str">
        <f>CHOOSE(WEEKDAY(Giorni!H26), "dom", "lun", "mar", "mer", "gio", "ven","sab")</f>
        <v>ven</v>
      </c>
      <c r="W22" s="141">
        <v>29</v>
      </c>
      <c r="X22" s="87">
        <f>Giorni!I26</f>
        <v>46132</v>
      </c>
      <c r="Y22" s="88" t="str">
        <f>CHOOSE(WEEKDAY(Giorni!I26), "dom", "lun", "mar", "mer", "gio", "ven","sab")</f>
        <v>lun</v>
      </c>
      <c r="Z22" s="137"/>
      <c r="AA22" s="89">
        <f>Giorni!J26</f>
        <v>46162</v>
      </c>
      <c r="AB22" s="99" t="str">
        <f>CHOOSE(WEEKDAY(Giorni!J26), "dom", "lun", "mar", "mer", "gio", "ven","sab")</f>
        <v>mer</v>
      </c>
      <c r="AC22" s="72"/>
      <c r="AD22" s="72"/>
      <c r="AE22" s="72"/>
    </row>
    <row r="23" spans="1:31" s="1" customFormat="1" ht="38.1" customHeight="1" thickBot="1" x14ac:dyDescent="0.25">
      <c r="A23" s="14"/>
      <c r="B23" s="86"/>
      <c r="C23" s="57">
        <f>Giorni!B27</f>
        <v>45921</v>
      </c>
      <c r="D23" s="103" t="str">
        <f>CHOOSE(WEEKDAY(Giorni!B27), "dom", "lun", "mar", "mer", "gio", "ven","sab")</f>
        <v>dom</v>
      </c>
      <c r="E23" s="129"/>
      <c r="F23" s="35">
        <f>Giorni!C27</f>
        <v>45951</v>
      </c>
      <c r="G23" s="36" t="str">
        <f>CHOOSE(WEEKDAY(Giorni!C27), "dom", "lun", "mar", "mer", "gio", "ven","sab")</f>
        <v>mar</v>
      </c>
      <c r="H23" s="140"/>
      <c r="I23" s="91">
        <f>Giorni!D27</f>
        <v>45982</v>
      </c>
      <c r="J23" s="92" t="str">
        <f>CHOOSE(WEEKDAY(Giorni!D27), "dom", "lun", "mar", "mer", "gio", "ven","sab")</f>
        <v>ven</v>
      </c>
      <c r="K23" s="56"/>
      <c r="L23" s="57">
        <f>Giorni!E27</f>
        <v>46012</v>
      </c>
      <c r="M23" s="103" t="str">
        <f>CHOOSE(WEEKDAY(Giorni!E27), "dom", "lun", "mar", "mer", "gio", "ven","sab")</f>
        <v>dom</v>
      </c>
      <c r="N23" s="129"/>
      <c r="O23" s="35">
        <f>Giorni!F27</f>
        <v>46043</v>
      </c>
      <c r="P23" s="36" t="str">
        <f>CHOOSE(WEEKDAY(Giorni!F27), "dom", "lun", "mar", "mer", "gio", "ven","sab")</f>
        <v>mer</v>
      </c>
      <c r="Q23" s="48"/>
      <c r="R23" s="44">
        <f>Giorni!G27</f>
        <v>46074</v>
      </c>
      <c r="S23" s="113" t="str">
        <f>CHOOSE(WEEKDAY(Giorni!G27), "dom", "lun", "mar", "mer", "gio", "ven","sab")</f>
        <v>sab</v>
      </c>
      <c r="T23" s="55"/>
      <c r="U23" s="63">
        <f>Giorni!H27</f>
        <v>46102</v>
      </c>
      <c r="V23" s="107" t="str">
        <f>CHOOSE(WEEKDAY(Giorni!H27), "dom", "lun", "mar", "mer", "gio", "ven","sab")</f>
        <v>sab</v>
      </c>
      <c r="W23" s="141"/>
      <c r="X23" s="89">
        <f>Giorni!I27</f>
        <v>46133</v>
      </c>
      <c r="Y23" s="90" t="str">
        <f>CHOOSE(WEEKDAY(Giorni!I27), "dom", "lun", "mar", "mer", "gio", "ven","sab")</f>
        <v>mar</v>
      </c>
      <c r="Z23" s="137"/>
      <c r="AA23" s="89">
        <f>Giorni!J27</f>
        <v>46163</v>
      </c>
      <c r="AB23" s="99" t="str">
        <f>CHOOSE(WEEKDAY(Giorni!J27), "dom", "lun", "mar", "mer", "gio", "ven","sab")</f>
        <v>gio</v>
      </c>
      <c r="AC23" s="72"/>
      <c r="AD23" s="72"/>
      <c r="AE23" s="72"/>
    </row>
    <row r="24" spans="1:31" s="1" customFormat="1" ht="38.1" customHeight="1" thickBot="1" x14ac:dyDescent="0.25">
      <c r="A24" s="14"/>
      <c r="B24" s="129">
        <v>4</v>
      </c>
      <c r="C24" s="20">
        <f>Giorni!B28</f>
        <v>45922</v>
      </c>
      <c r="D24" s="104" t="str">
        <f>CHOOSE(WEEKDAY(Giorni!B28), "dom", "lun", "mar", "mer", "gio", "ven","sab")</f>
        <v>lun</v>
      </c>
      <c r="E24" s="129"/>
      <c r="F24" s="35">
        <f>Giorni!C28</f>
        <v>45952</v>
      </c>
      <c r="G24" s="36" t="str">
        <f>CHOOSE(WEEKDAY(Giorni!C28), "dom", "lun", "mar", "mer", "gio", "ven","sab")</f>
        <v>mer</v>
      </c>
      <c r="H24" s="22"/>
      <c r="I24" s="50">
        <f>Giorni!D28</f>
        <v>45983</v>
      </c>
      <c r="J24" s="107" t="str">
        <f>CHOOSE(WEEKDAY(Giorni!D28), "dom", "lun", "mar", "mer", "gio", "ven","sab")</f>
        <v>sab</v>
      </c>
      <c r="K24" s="136">
        <v>16</v>
      </c>
      <c r="L24" s="20">
        <f>Giorni!E28</f>
        <v>46013</v>
      </c>
      <c r="M24" s="104" t="str">
        <f>CHOOSE(WEEKDAY(Giorni!E28), "dom", "lun", "mar", "mer", "gio", "ven","sab")</f>
        <v>lun</v>
      </c>
      <c r="N24" s="129"/>
      <c r="O24" s="35">
        <f>Giorni!F28</f>
        <v>46044</v>
      </c>
      <c r="P24" s="36" t="str">
        <f>CHOOSE(WEEKDAY(Giorni!F28), "dom", "lun", "mar", "mer", "gio", "ven","sab")</f>
        <v>gio</v>
      </c>
      <c r="Q24" s="54"/>
      <c r="R24" s="38">
        <f>Giorni!G28</f>
        <v>46075</v>
      </c>
      <c r="S24" s="114" t="str">
        <f>CHOOSE(WEEKDAY(Giorni!G28), "dom", "lun", "mar", "mer", "gio", "ven","sab")</f>
        <v>dom</v>
      </c>
      <c r="T24" s="69"/>
      <c r="U24" s="57">
        <f>Giorni!H28</f>
        <v>46103</v>
      </c>
      <c r="V24" s="103" t="str">
        <f>CHOOSE(WEEKDAY(Giorni!H28), "dom", "lun", "mar", "mer", "gio", "ven","sab")</f>
        <v>dom</v>
      </c>
      <c r="W24" s="141"/>
      <c r="X24" s="89">
        <f>Giorni!I28</f>
        <v>46134</v>
      </c>
      <c r="Y24" s="90" t="str">
        <f>CHOOSE(WEEKDAY(Giorni!I28), "dom", "lun", "mar", "mer", "gio", "ven","sab")</f>
        <v>mer</v>
      </c>
      <c r="Z24" s="140"/>
      <c r="AA24" s="93">
        <f>Giorni!J28</f>
        <v>46164</v>
      </c>
      <c r="AB24" s="109" t="str">
        <f>CHOOSE(WEEKDAY(Giorni!J28), "dom", "lun", "mar", "mer", "gio", "ven","sab")</f>
        <v>ven</v>
      </c>
      <c r="AC24" s="72"/>
      <c r="AD24" s="72"/>
      <c r="AE24" s="72"/>
    </row>
    <row r="25" spans="1:31" s="1" customFormat="1" ht="38.1" customHeight="1" thickBot="1" x14ac:dyDescent="0.25">
      <c r="A25" s="14"/>
      <c r="B25" s="129"/>
      <c r="C25" s="35">
        <f>Giorni!B29</f>
        <v>45923</v>
      </c>
      <c r="D25" s="105" t="str">
        <f>CHOOSE(WEEKDAY(Giorni!B29), "dom", "lun", "mar", "mer", "gio", "ven","sab")</f>
        <v>mar</v>
      </c>
      <c r="E25" s="129"/>
      <c r="F25" s="35">
        <f>Giorni!C29</f>
        <v>45953</v>
      </c>
      <c r="G25" s="36" t="str">
        <f>CHOOSE(WEEKDAY(Giorni!C29), "dom", "lun", "mar", "mer", "gio", "ven","sab")</f>
        <v>gio</v>
      </c>
      <c r="H25" s="37"/>
      <c r="I25" s="57">
        <f>Giorni!D29</f>
        <v>45984</v>
      </c>
      <c r="J25" s="103" t="str">
        <f>CHOOSE(WEEKDAY(Giorni!D29), "dom", "lun", "mar", "mer", "gio", "ven","sab")</f>
        <v>dom</v>
      </c>
      <c r="K25" s="136"/>
      <c r="L25" s="35">
        <f>Giorni!E29</f>
        <v>46014</v>
      </c>
      <c r="M25" s="105" t="str">
        <f>CHOOSE(WEEKDAY(Giorni!E29), "dom", "lun", "mar", "mer", "gio", "ven","sab")</f>
        <v>mar</v>
      </c>
      <c r="N25" s="129"/>
      <c r="O25" s="59">
        <f>Giorni!F29</f>
        <v>46045</v>
      </c>
      <c r="P25" s="116" t="str">
        <f>CHOOSE(WEEKDAY(Giorni!F29), "dom", "lun", "mar", "mer", "gio", "ven","sab")</f>
        <v>ven</v>
      </c>
      <c r="Q25" s="129">
        <v>22</v>
      </c>
      <c r="R25" s="20">
        <f>Giorni!G29</f>
        <v>46076</v>
      </c>
      <c r="S25" s="104" t="str">
        <f>CHOOSE(WEEKDAY(Giorni!G29), "dom", "lun", "mar", "mer", "gio", "ven","sab")</f>
        <v>lun</v>
      </c>
      <c r="T25" s="136">
        <v>26</v>
      </c>
      <c r="U25" s="20">
        <f>Giorni!H29</f>
        <v>46104</v>
      </c>
      <c r="V25" s="104" t="str">
        <f>CHOOSE(WEEKDAY(Giorni!H29), "dom", "lun", "mar", "mer", "gio", "ven","sab")</f>
        <v>lun</v>
      </c>
      <c r="W25" s="141"/>
      <c r="X25" s="89">
        <f>Giorni!I29</f>
        <v>46135</v>
      </c>
      <c r="Y25" s="90" t="str">
        <f>CHOOSE(WEEKDAY(Giorni!I29), "dom", "lun", "mar", "mer", "gio", "ven","sab")</f>
        <v>gio</v>
      </c>
      <c r="Z25" s="73"/>
      <c r="AA25" s="63">
        <f>Giorni!J29</f>
        <v>46165</v>
      </c>
      <c r="AB25" s="107" t="str">
        <f>CHOOSE(WEEKDAY(Giorni!J29), "dom", "lun", "mar", "mer", "gio", "ven","sab")</f>
        <v>sab</v>
      </c>
      <c r="AC25" s="72"/>
      <c r="AD25" s="72"/>
      <c r="AE25" s="72"/>
    </row>
    <row r="26" spans="1:31" s="1" customFormat="1" ht="38.1" customHeight="1" thickBot="1" x14ac:dyDescent="0.25">
      <c r="A26" s="14"/>
      <c r="B26" s="129"/>
      <c r="C26" s="35">
        <f>Giorni!B30</f>
        <v>45924</v>
      </c>
      <c r="D26" s="105" t="str">
        <f>CHOOSE(WEEKDAY(Giorni!B30), "dom", "lun", "mar", "mer", "gio", "ven","sab")</f>
        <v>mer</v>
      </c>
      <c r="E26" s="130"/>
      <c r="F26" s="46">
        <f>Giorni!C30</f>
        <v>45954</v>
      </c>
      <c r="G26" s="106" t="str">
        <f>CHOOSE(WEEKDAY(Giorni!C30), "dom", "lun", "mar", "mer", "gio", "ven","sab")</f>
        <v>ven</v>
      </c>
      <c r="H26" s="129">
        <v>12</v>
      </c>
      <c r="I26" s="20">
        <f>Giorni!D30</f>
        <v>45985</v>
      </c>
      <c r="J26" s="104" t="str">
        <f>CHOOSE(WEEKDAY(Giorni!D30), "dom", "lun", "mar", "mer", "gio", "ven","sab")</f>
        <v>lun</v>
      </c>
      <c r="K26" s="136"/>
      <c r="L26" s="52">
        <f>Giorni!E30</f>
        <v>46015</v>
      </c>
      <c r="M26" s="111" t="str">
        <f>CHOOSE(WEEKDAY(Giorni!E30), "dom", "lun", "mar", "mer", "gio", "ven","sab")</f>
        <v>mer</v>
      </c>
      <c r="N26" s="55"/>
      <c r="O26" s="63">
        <f>Giorni!F30</f>
        <v>46046</v>
      </c>
      <c r="P26" s="107" t="str">
        <f>CHOOSE(WEEKDAY(Giorni!F30), "dom", "lun", "mar", "mer", "gio", "ven","sab")</f>
        <v>sab</v>
      </c>
      <c r="Q26" s="129"/>
      <c r="R26" s="35">
        <f>Giorni!G30</f>
        <v>46077</v>
      </c>
      <c r="S26" s="105" t="str">
        <f>CHOOSE(WEEKDAY(Giorni!G30), "dom", "lun", "mar", "mer", "gio", "ven","sab")</f>
        <v>mar</v>
      </c>
      <c r="T26" s="136"/>
      <c r="U26" s="35">
        <f>Giorni!H30</f>
        <v>46105</v>
      </c>
      <c r="V26" s="105" t="str">
        <f>CHOOSE(WEEKDAY(Giorni!H30), "dom", "lun", "mar", "mer", "gio", "ven","sab")</f>
        <v>mar</v>
      </c>
      <c r="W26" s="141"/>
      <c r="X26" s="93">
        <f>Giorni!I30</f>
        <v>46136</v>
      </c>
      <c r="Y26" s="94" t="str">
        <f>CHOOSE(WEEKDAY(Giorni!I30), "dom", "lun", "mar", "mer", "gio", "ven","sab")</f>
        <v>ven</v>
      </c>
      <c r="Z26" s="54"/>
      <c r="AA26" s="57">
        <f>Giorni!J30</f>
        <v>46166</v>
      </c>
      <c r="AB26" s="103" t="str">
        <f>CHOOSE(WEEKDAY(Giorni!J30), "dom", "lun", "mar", "mer", "gio", "ven","sab")</f>
        <v>dom</v>
      </c>
      <c r="AC26" s="72"/>
      <c r="AD26" s="72"/>
      <c r="AE26" s="72"/>
    </row>
    <row r="27" spans="1:31" s="1" customFormat="1" ht="38.1" customHeight="1" thickBot="1" x14ac:dyDescent="0.25">
      <c r="A27" s="14"/>
      <c r="B27" s="129"/>
      <c r="C27" s="35">
        <f>Giorni!B31</f>
        <v>45925</v>
      </c>
      <c r="D27" s="105" t="str">
        <f>CHOOSE(WEEKDAY(Giorni!B31), "dom", "lun", "mar", "mer", "gio", "ven","sab")</f>
        <v>gio</v>
      </c>
      <c r="E27" s="49"/>
      <c r="F27" s="50">
        <f>Giorni!C31</f>
        <v>45955</v>
      </c>
      <c r="G27" s="102" t="str">
        <f>CHOOSE(WEEKDAY(Giorni!C31), "dom", "lun", "mar", "mer", "gio", "ven","sab")</f>
        <v>sab</v>
      </c>
      <c r="H27" s="129"/>
      <c r="I27" s="35">
        <f>Giorni!D31</f>
        <v>45986</v>
      </c>
      <c r="J27" s="105" t="str">
        <f>CHOOSE(WEEKDAY(Giorni!D31), "dom", "lun", "mar", "mer", "gio", "ven","sab")</f>
        <v>mar</v>
      </c>
      <c r="K27" s="136"/>
      <c r="L27" s="52">
        <f>Giorni!E31</f>
        <v>46016</v>
      </c>
      <c r="M27" s="111" t="str">
        <f>CHOOSE(WEEKDAY(Giorni!E31), "dom", "lun", "mar", "mer", "gio", "ven","sab")</f>
        <v>gio</v>
      </c>
      <c r="N27" s="69"/>
      <c r="O27" s="57">
        <f>Giorni!F31</f>
        <v>46047</v>
      </c>
      <c r="P27" s="103" t="str">
        <f>CHOOSE(WEEKDAY(Giorni!F31), "dom", "lun", "mar", "mer", "gio", "ven","sab")</f>
        <v>dom</v>
      </c>
      <c r="Q27" s="129"/>
      <c r="R27" s="35">
        <f>Giorni!G31</f>
        <v>46078</v>
      </c>
      <c r="S27" s="105" t="str">
        <f>CHOOSE(WEEKDAY(Giorni!G31), "dom", "lun", "mar", "mer", "gio", "ven","sab")</f>
        <v>mer</v>
      </c>
      <c r="T27" s="136"/>
      <c r="U27" s="35">
        <f>Giorni!H31</f>
        <v>46106</v>
      </c>
      <c r="V27" s="105" t="str">
        <f>CHOOSE(WEEKDAY(Giorni!H31), "dom", "lun", "mar", "mer", "gio", "ven","sab")</f>
        <v>mer</v>
      </c>
      <c r="W27" s="55"/>
      <c r="X27" s="63">
        <f>Giorni!I31</f>
        <v>46137</v>
      </c>
      <c r="Y27" s="107" t="str">
        <f>CHOOSE(WEEKDAY(Giorni!I31), "dom", "lun", "mar", "mer", "gio", "ven","sab")</f>
        <v>sab</v>
      </c>
      <c r="Z27" s="136">
        <v>34</v>
      </c>
      <c r="AA27" s="26">
        <f>Giorni!J31</f>
        <v>46167</v>
      </c>
      <c r="AB27" s="110" t="str">
        <f>CHOOSE(WEEKDAY(Giorni!J31), "dom", "lun", "mar", "mer", "gio", "ven","sab")</f>
        <v>lun</v>
      </c>
      <c r="AC27" s="72"/>
      <c r="AD27" s="72"/>
      <c r="AE27" s="72"/>
    </row>
    <row r="28" spans="1:31" s="1" customFormat="1" ht="38.1" customHeight="1" thickBot="1" x14ac:dyDescent="0.25">
      <c r="A28" s="14"/>
      <c r="B28" s="130"/>
      <c r="C28" s="46">
        <f>Giorni!B32</f>
        <v>45926</v>
      </c>
      <c r="D28" s="106" t="str">
        <f>CHOOSE(WEEKDAY(Giorni!B32), "dom", "lun", "mar", "mer", "gio", "ven","sab")</f>
        <v>ven</v>
      </c>
      <c r="E28" s="62"/>
      <c r="F28" s="57">
        <f>Giorni!C32</f>
        <v>45956</v>
      </c>
      <c r="G28" s="103" t="str">
        <f>CHOOSE(WEEKDAY(Giorni!C32), "dom", "lun", "mar", "mer", "gio", "ven","sab")</f>
        <v>dom</v>
      </c>
      <c r="H28" s="129"/>
      <c r="I28" s="35">
        <f>Giorni!D32</f>
        <v>45987</v>
      </c>
      <c r="J28" s="105" t="str">
        <f>CHOOSE(WEEKDAY(Giorni!D32), "dom", "lun", "mar", "mer", "gio", "ven","sab")</f>
        <v>mer</v>
      </c>
      <c r="K28" s="136"/>
      <c r="L28" s="41">
        <f>Giorni!E32</f>
        <v>46017</v>
      </c>
      <c r="M28" s="112" t="str">
        <f>CHOOSE(WEEKDAY(Giorni!E32), "dom", "lun", "mar", "mer", "gio", "ven","sab")</f>
        <v>ven</v>
      </c>
      <c r="N28" s="141">
        <v>19</v>
      </c>
      <c r="O28" s="87">
        <f>Giorni!F32</f>
        <v>46048</v>
      </c>
      <c r="P28" s="98" t="str">
        <f>CHOOSE(WEEKDAY(Giorni!F32), "dom", "lun", "mar", "mer", "gio", "ven","sab")</f>
        <v>lun</v>
      </c>
      <c r="Q28" s="129"/>
      <c r="R28" s="35">
        <f>Giorni!G32</f>
        <v>46079</v>
      </c>
      <c r="S28" s="105" t="str">
        <f>CHOOSE(WEEKDAY(Giorni!G32), "dom", "lun", "mar", "mer", "gio", "ven","sab")</f>
        <v>gio</v>
      </c>
      <c r="T28" s="136"/>
      <c r="U28" s="35">
        <f>Giorni!H32</f>
        <v>46107</v>
      </c>
      <c r="V28" s="105" t="str">
        <f>CHOOSE(WEEKDAY(Giorni!H32), "dom", "lun", "mar", "mer", "gio", "ven","sab")</f>
        <v>gio</v>
      </c>
      <c r="W28" s="62"/>
      <c r="X28" s="57">
        <f>Giorni!I32</f>
        <v>46138</v>
      </c>
      <c r="Y28" s="103" t="str">
        <f>CHOOSE(WEEKDAY(Giorni!I32), "dom", "lun", "mar", "mer", "gio", "ven","sab")</f>
        <v>dom</v>
      </c>
      <c r="Z28" s="136"/>
      <c r="AA28" s="74">
        <f>Giorni!J32</f>
        <v>46168</v>
      </c>
      <c r="AB28" s="121" t="str">
        <f>CHOOSE(WEEKDAY(Giorni!J32), "dom", "lun", "mar", "mer", "gio", "ven","sab")</f>
        <v>mar</v>
      </c>
      <c r="AC28" s="72"/>
      <c r="AD28" s="72"/>
      <c r="AE28" s="72"/>
    </row>
    <row r="29" spans="1:31" s="1" customFormat="1" ht="38.1" customHeight="1" thickBot="1" x14ac:dyDescent="0.25">
      <c r="A29" s="14"/>
      <c r="B29" s="85"/>
      <c r="C29" s="50">
        <f>Giorni!B33</f>
        <v>45927</v>
      </c>
      <c r="D29" s="102" t="str">
        <f>CHOOSE(WEEKDAY(Giorni!B33), "dom", "lun", "mar", "mer", "gio", "ven","sab")</f>
        <v>sab</v>
      </c>
      <c r="E29" s="141">
        <v>9</v>
      </c>
      <c r="F29" s="87">
        <f>Giorni!C33</f>
        <v>45957</v>
      </c>
      <c r="G29" s="98" t="str">
        <f>CHOOSE(WEEKDAY(Giorni!C33), "dom", "lun", "mar", "mer", "gio", "ven","sab")</f>
        <v>lun</v>
      </c>
      <c r="H29" s="129"/>
      <c r="I29" s="35">
        <f>Giorni!D33</f>
        <v>45988</v>
      </c>
      <c r="J29" s="105" t="str">
        <f>CHOOSE(WEEKDAY(Giorni!D33), "dom", "lun", "mar", "mer", "gio", "ven","sab")</f>
        <v>gio</v>
      </c>
      <c r="K29" s="55"/>
      <c r="L29" s="44">
        <f>Giorni!E33</f>
        <v>46018</v>
      </c>
      <c r="M29" s="113" t="str">
        <f>CHOOSE(WEEKDAY(Giorni!E33), "dom", "lun", "mar", "mer", "gio", "ven","sab")</f>
        <v>sab</v>
      </c>
      <c r="N29" s="141"/>
      <c r="O29" s="89">
        <f>Giorni!F33</f>
        <v>46049</v>
      </c>
      <c r="P29" s="99" t="str">
        <f>CHOOSE(WEEKDAY(Giorni!F33), "dom", "lun", "mar", "mer", "gio", "ven","sab")</f>
        <v>mar</v>
      </c>
      <c r="Q29" s="129"/>
      <c r="R29" s="59">
        <f>Giorni!G33</f>
        <v>46080</v>
      </c>
      <c r="S29" s="116" t="str">
        <f>CHOOSE(WEEKDAY(Giorni!G33), "dom", "lun", "mar", "mer", "gio", "ven","sab")</f>
        <v>ven</v>
      </c>
      <c r="T29" s="136"/>
      <c r="U29" s="59">
        <f>Giorni!H33</f>
        <v>46108</v>
      </c>
      <c r="V29" s="116" t="str">
        <f>CHOOSE(WEEKDAY(Giorni!H33), "dom", "lun", "mar", "mer", "gio", "ven","sab")</f>
        <v>ven</v>
      </c>
      <c r="W29" s="136">
        <v>30</v>
      </c>
      <c r="X29" s="20">
        <f>Giorni!I33</f>
        <v>46139</v>
      </c>
      <c r="Y29" s="104" t="str">
        <f>CHOOSE(WEEKDAY(Giorni!I33), "dom", "lun", "mar", "mer", "gio", "ven","sab")</f>
        <v>lun</v>
      </c>
      <c r="Z29" s="136"/>
      <c r="AA29" s="74">
        <f>Giorni!J33</f>
        <v>46169</v>
      </c>
      <c r="AB29" s="121" t="str">
        <f>CHOOSE(WEEKDAY(Giorni!J33), "dom", "lun", "mar", "mer", "gio", "ven","sab")</f>
        <v>mer</v>
      </c>
      <c r="AC29" s="72"/>
      <c r="AD29" s="72"/>
      <c r="AE29" s="72"/>
    </row>
    <row r="30" spans="1:31" s="1" customFormat="1" ht="38.1" customHeight="1" thickBot="1" x14ac:dyDescent="0.25">
      <c r="A30" s="14"/>
      <c r="B30" s="86"/>
      <c r="C30" s="57">
        <f>Giorni!B34</f>
        <v>45928</v>
      </c>
      <c r="D30" s="103" t="str">
        <f>CHOOSE(WEEKDAY(Giorni!B34), "dom", "lun", "mar", "mer", "gio", "ven","sab")</f>
        <v>dom</v>
      </c>
      <c r="E30" s="141"/>
      <c r="F30" s="89">
        <f>Giorni!C34</f>
        <v>45958</v>
      </c>
      <c r="G30" s="99" t="str">
        <f>CHOOSE(WEEKDAY(Giorni!C34), "dom", "lun", "mar", "mer", "gio", "ven","sab")</f>
        <v>mar</v>
      </c>
      <c r="H30" s="130"/>
      <c r="I30" s="46">
        <f>Giorni!D34</f>
        <v>45989</v>
      </c>
      <c r="J30" s="106" t="str">
        <f>CHOOSE(WEEKDAY(Giorni!D34), "dom", "lun", "mar", "mer", "gio", "ven","sab")</f>
        <v>ven</v>
      </c>
      <c r="K30" s="62"/>
      <c r="L30" s="38">
        <f>Giorni!E34</f>
        <v>46019</v>
      </c>
      <c r="M30" s="114" t="str">
        <f>CHOOSE(WEEKDAY(Giorni!E34), "dom", "lun", "mar", "mer", "gio", "ven","sab")</f>
        <v>dom</v>
      </c>
      <c r="N30" s="141"/>
      <c r="O30" s="89">
        <f>Giorni!F34</f>
        <v>46050</v>
      </c>
      <c r="P30" s="99" t="str">
        <f>CHOOSE(WEEKDAY(Giorni!F34), "dom", "lun", "mar", "mer", "gio", "ven","sab")</f>
        <v>mer</v>
      </c>
      <c r="Q30" s="115"/>
      <c r="R30" s="29">
        <f>Giorni!G34</f>
        <v>46081</v>
      </c>
      <c r="S30" s="117" t="str">
        <f>CHOOSE(WEEKDAY(Giorni!G34), "dom", "lun", "mar", "mer", "gio", "ven","sab")</f>
        <v>sab</v>
      </c>
      <c r="T30" s="55"/>
      <c r="U30" s="63">
        <f>Giorni!H34</f>
        <v>46109</v>
      </c>
      <c r="V30" s="107" t="str">
        <f>CHOOSE(WEEKDAY(Giorni!H34), "dom", "lun", "mar", "mer", "gio", "ven","sab")</f>
        <v>sab</v>
      </c>
      <c r="W30" s="136"/>
      <c r="X30" s="35">
        <f>Giorni!I34</f>
        <v>46140</v>
      </c>
      <c r="Y30" s="105" t="str">
        <f>CHOOSE(WEEKDAY(Giorni!I34), "dom", "lun", "mar", "mer", "gio", "ven","sab")</f>
        <v>mar</v>
      </c>
      <c r="Z30" s="136"/>
      <c r="AA30" s="74">
        <f>Giorni!J34</f>
        <v>46170</v>
      </c>
      <c r="AB30" s="121" t="str">
        <f>CHOOSE(WEEKDAY(Giorni!J34), "dom", "lun", "mar", "mer", "gio", "ven","sab")</f>
        <v>gio</v>
      </c>
      <c r="AC30" s="72"/>
      <c r="AD30" s="72"/>
      <c r="AE30" s="72"/>
    </row>
    <row r="31" spans="1:31" s="1" customFormat="1" ht="38.1" customHeight="1" thickBot="1" x14ac:dyDescent="0.25">
      <c r="A31" s="14"/>
      <c r="B31" s="127">
        <v>5</v>
      </c>
      <c r="C31" s="87">
        <f>Giorni!B35</f>
        <v>45929</v>
      </c>
      <c r="D31" s="98" t="str">
        <f>CHOOSE(WEEKDAY(Giorni!B35), "dom", "lun", "mar", "mer", "gio", "ven","sab")</f>
        <v>lun</v>
      </c>
      <c r="E31" s="141"/>
      <c r="F31" s="89">
        <f>Giorni!C35</f>
        <v>45959</v>
      </c>
      <c r="G31" s="99" t="str">
        <f>CHOOSE(WEEKDAY(Giorni!C35), "dom", "lun", "mar", "mer", "gio", "ven","sab")</f>
        <v>mer</v>
      </c>
      <c r="H31" s="49"/>
      <c r="I31" s="50">
        <f>Giorni!D35</f>
        <v>45990</v>
      </c>
      <c r="J31" s="102" t="str">
        <f>CHOOSE(WEEKDAY(Giorni!D35), "dom", "lun", "mar", "mer", "gio", "ven","sab")</f>
        <v>sab</v>
      </c>
      <c r="K31" s="144"/>
      <c r="L31" s="26">
        <f>Giorni!E35</f>
        <v>46020</v>
      </c>
      <c r="M31" s="110" t="str">
        <f>CHOOSE(WEEKDAY(Giorni!E35), "dom", "lun", "mar", "mer", "gio", "ven","sab")</f>
        <v>lun</v>
      </c>
      <c r="N31" s="141"/>
      <c r="O31" s="89">
        <f>Giorni!F35</f>
        <v>46051</v>
      </c>
      <c r="P31" s="99" t="str">
        <f>CHOOSE(WEEKDAY(Giorni!F35), "dom", "lun", "mar", "mer", "gio", "ven","sab")</f>
        <v>gio</v>
      </c>
      <c r="Q31" s="75"/>
      <c r="R31" s="76"/>
      <c r="S31" s="108"/>
      <c r="T31" s="77"/>
      <c r="U31" s="57">
        <f>Giorni!H35</f>
        <v>46110</v>
      </c>
      <c r="V31" s="103" t="str">
        <f>CHOOSE(WEEKDAY(Giorni!H35), "dom", "lun", "mar", "mer", "gio", "ven","sab")</f>
        <v>dom</v>
      </c>
      <c r="W31" s="136"/>
      <c r="X31" s="35">
        <f>Giorni!I35</f>
        <v>46141</v>
      </c>
      <c r="Y31" s="105" t="str">
        <f>CHOOSE(WEEKDAY(Giorni!I35), "dom", "lun", "mar", "mer", "gio", "ven","sab")</f>
        <v>mer</v>
      </c>
      <c r="Z31" s="136"/>
      <c r="AA31" s="59">
        <f>Giorni!J35</f>
        <v>46171</v>
      </c>
      <c r="AB31" s="116" t="str">
        <f>CHOOSE(WEEKDAY(Giorni!J35), "dom", "lun", "mar", "mer", "gio", "ven","sab")</f>
        <v>ven</v>
      </c>
      <c r="AC31" s="72"/>
      <c r="AD31" s="72"/>
      <c r="AE31" s="72"/>
    </row>
    <row r="32" spans="1:31" s="1" customFormat="1" ht="38.1" customHeight="1" thickBot="1" x14ac:dyDescent="0.25">
      <c r="A32" s="14"/>
      <c r="B32" s="128"/>
      <c r="C32" s="91">
        <f>Giorni!B36</f>
        <v>45930</v>
      </c>
      <c r="D32" s="100" t="str">
        <f>CHOOSE(WEEKDAY(Giorni!B36), "dom", "lun", "mar", "mer", "gio", "ven","sab")</f>
        <v>mar</v>
      </c>
      <c r="E32" s="141"/>
      <c r="F32" s="89">
        <f>Giorni!C36</f>
        <v>45960</v>
      </c>
      <c r="G32" s="99" t="str">
        <f>CHOOSE(WEEKDAY(Giorni!C36), "dom", "lun", "mar", "mer", "gio", "ven","sab")</f>
        <v>gio</v>
      </c>
      <c r="H32" s="69"/>
      <c r="I32" s="57">
        <f>Giorni!D36</f>
        <v>45991</v>
      </c>
      <c r="J32" s="103" t="str">
        <f>CHOOSE(WEEKDAY(Giorni!D36), "dom", "lun", "mar", "mer", "gio", "ven","sab")</f>
        <v>dom</v>
      </c>
      <c r="K32" s="144"/>
      <c r="L32" s="52">
        <f>Giorni!E36</f>
        <v>46021</v>
      </c>
      <c r="M32" s="111" t="str">
        <f>CHOOSE(WEEKDAY(Giorni!E36), "dom", "lun", "mar", "mer", "gio", "ven","sab")</f>
        <v>mar</v>
      </c>
      <c r="N32" s="141"/>
      <c r="O32" s="93">
        <f>Giorni!F36</f>
        <v>46052</v>
      </c>
      <c r="P32" s="109" t="str">
        <f>CHOOSE(WEEKDAY(Giorni!F36), "dom", "lun", "mar", "mer", "gio", "ven","sab")</f>
        <v>ven</v>
      </c>
      <c r="Q32" s="78"/>
      <c r="R32" s="76"/>
      <c r="S32" s="120"/>
      <c r="T32" s="127">
        <v>27</v>
      </c>
      <c r="U32" s="87">
        <f>Giorni!H36</f>
        <v>46111</v>
      </c>
      <c r="V32" s="98" t="str">
        <f>CHOOSE(WEEKDAY(Giorni!H36), "dom", "lun", "mar", "mer", "gio", "ven","sab")</f>
        <v>lun</v>
      </c>
      <c r="W32" s="142"/>
      <c r="X32" s="46">
        <f>Giorni!I36</f>
        <v>46142</v>
      </c>
      <c r="Y32" s="47" t="str">
        <f>CHOOSE(WEEKDAY(Giorni!I36), "dom", "lun", "mar", "mer", "gio", "ven","sab")</f>
        <v>gio</v>
      </c>
      <c r="Z32" s="73"/>
      <c r="AA32" s="63">
        <f>Giorni!J36</f>
        <v>46172</v>
      </c>
      <c r="AB32" s="107" t="str">
        <f>CHOOSE(WEEKDAY(Giorni!J36), "dom", "lun", "mar", "mer", "gio", "ven","sab")</f>
        <v>sab</v>
      </c>
      <c r="AC32" s="72"/>
      <c r="AD32" s="72"/>
      <c r="AE32" s="72"/>
    </row>
    <row r="33" spans="2:31" s="1" customFormat="1" ht="38.1" customHeight="1" thickBot="1" x14ac:dyDescent="0.25">
      <c r="B33" s="72"/>
      <c r="C33" s="76"/>
      <c r="D33" s="108"/>
      <c r="E33" s="138"/>
      <c r="F33" s="91">
        <f>Giorni!C37</f>
        <v>45961</v>
      </c>
      <c r="G33" s="100" t="str">
        <f>CHOOSE(WEEKDAY(Giorni!C37), "dom", "lun", "mar", "mer", "gio", "ven","sab")</f>
        <v>ven</v>
      </c>
      <c r="H33" s="75"/>
      <c r="I33" s="76"/>
      <c r="J33" s="108"/>
      <c r="K33" s="145"/>
      <c r="L33" s="79">
        <f>Giorni!E37</f>
        <v>46022</v>
      </c>
      <c r="M33" s="80" t="str">
        <f>CHOOSE(WEEKDAY(Giorni!E37), "dom", "lun", "mar", "mer", "gio", "ven","sab")</f>
        <v>mer</v>
      </c>
      <c r="N33" s="31"/>
      <c r="O33" s="29">
        <f>Giorni!F37</f>
        <v>46053</v>
      </c>
      <c r="P33" s="117" t="str">
        <f>CHOOSE(WEEKDAY(Giorni!F37), "dom", "lun", "mar", "mer", "gio", "ven","sab")</f>
        <v>sab</v>
      </c>
      <c r="Q33" s="75"/>
      <c r="R33" s="76"/>
      <c r="S33" s="120"/>
      <c r="T33" s="128"/>
      <c r="U33" s="91">
        <f>Giorni!H37</f>
        <v>46112</v>
      </c>
      <c r="V33" s="100" t="str">
        <f>CHOOSE(WEEKDAY(Giorni!H37), "dom", "lun", "mar", "mer", "gio", "ven","sab")</f>
        <v>mar</v>
      </c>
      <c r="W33" s="75"/>
      <c r="X33" s="76"/>
      <c r="Y33" s="76"/>
      <c r="Z33" s="81"/>
      <c r="AA33" s="57">
        <f>Giorni!J37</f>
        <v>46173</v>
      </c>
      <c r="AB33" s="103" t="str">
        <f>CHOOSE(WEEKDAY(Giorni!J37), "dom", "lun", "mar", "mer", "gio", "ven","sab")</f>
        <v>dom</v>
      </c>
      <c r="AC33" s="82"/>
      <c r="AD33" s="82"/>
      <c r="AE33" s="82"/>
    </row>
    <row r="34" spans="2:31" x14ac:dyDescent="0.2">
      <c r="C34" s="83"/>
      <c r="D34" s="17"/>
      <c r="E34" s="11"/>
      <c r="F34" s="83"/>
      <c r="G34" s="17"/>
      <c r="H34" s="11"/>
      <c r="I34" s="83"/>
      <c r="J34" s="17"/>
      <c r="K34" s="11"/>
      <c r="L34" s="83"/>
      <c r="M34" s="17"/>
      <c r="N34" s="11"/>
      <c r="O34" s="83"/>
      <c r="P34" s="17"/>
      <c r="Q34" s="11"/>
      <c r="R34" s="83"/>
      <c r="S34" s="17"/>
      <c r="U34" s="83"/>
      <c r="V34" s="17"/>
      <c r="W34" s="11"/>
      <c r="X34" s="83"/>
      <c r="Y34" s="17"/>
      <c r="Z34" s="11"/>
      <c r="AC34" s="11"/>
    </row>
    <row r="35" spans="2:31" ht="13.7" customHeight="1" x14ac:dyDescent="0.25">
      <c r="C35" s="83"/>
      <c r="D35" s="17"/>
      <c r="E35" s="15"/>
      <c r="F35" s="16"/>
      <c r="G35" s="19"/>
      <c r="H35" s="16"/>
      <c r="I35" s="83"/>
      <c r="J35" s="17"/>
      <c r="L35" s="83"/>
      <c r="M35" s="17"/>
      <c r="O35" s="83"/>
      <c r="P35" s="17"/>
      <c r="R35" s="83"/>
      <c r="S35" s="17"/>
      <c r="U35" s="83"/>
      <c r="V35" s="17"/>
      <c r="X35" s="83"/>
      <c r="Y35" s="17"/>
    </row>
    <row r="36" spans="2:31" ht="13.7" customHeight="1" x14ac:dyDescent="0.2">
      <c r="E36" s="9"/>
      <c r="G36" s="8"/>
    </row>
    <row r="37" spans="2:31" ht="13.7" customHeight="1" x14ac:dyDescent="0.2">
      <c r="E37" s="9"/>
      <c r="G37" s="8"/>
    </row>
    <row r="38" spans="2:31" ht="13.7" customHeight="1" x14ac:dyDescent="0.2">
      <c r="E38" s="9"/>
      <c r="G38" s="8"/>
    </row>
    <row r="39" spans="2:31" ht="13.7" customHeight="1" x14ac:dyDescent="0.2">
      <c r="E39" s="9"/>
      <c r="G39" s="8"/>
    </row>
    <row r="40" spans="2:31" ht="13.7" customHeight="1" x14ac:dyDescent="0.2">
      <c r="E40" s="9"/>
      <c r="G40" s="8"/>
    </row>
    <row r="41" spans="2:31" ht="13.7" customHeight="1" x14ac:dyDescent="0.2"/>
    <row r="42" spans="2:31" ht="13.7" customHeight="1" x14ac:dyDescent="0.2"/>
    <row r="43" spans="2:31" ht="13.7" customHeight="1" x14ac:dyDescent="0.2"/>
    <row r="44" spans="2:31" ht="13.7" customHeight="1" x14ac:dyDescent="0.2"/>
    <row r="45" spans="2:31" ht="13.7" customHeight="1" x14ac:dyDescent="0.2"/>
  </sheetData>
  <mergeCells count="54">
    <mergeCell ref="Z27:Z31"/>
    <mergeCell ref="W2:Y2"/>
    <mergeCell ref="Z2:AB2"/>
    <mergeCell ref="AC2:AE2"/>
    <mergeCell ref="B2:D2"/>
    <mergeCell ref="K10:K14"/>
    <mergeCell ref="T4:T8"/>
    <mergeCell ref="Q4:Q8"/>
    <mergeCell ref="N9:N11"/>
    <mergeCell ref="K3:K7"/>
    <mergeCell ref="E2:G2"/>
    <mergeCell ref="H2:J2"/>
    <mergeCell ref="K2:M2"/>
    <mergeCell ref="N2:P2"/>
    <mergeCell ref="Q2:S2"/>
    <mergeCell ref="T2:V2"/>
    <mergeCell ref="AC10:AC14"/>
    <mergeCell ref="AC3:AC7"/>
    <mergeCell ref="Z13:Z17"/>
    <mergeCell ref="Z6:Z10"/>
    <mergeCell ref="W3:W5"/>
    <mergeCell ref="E29:E33"/>
    <mergeCell ref="E22:E26"/>
    <mergeCell ref="E15:E19"/>
    <mergeCell ref="E8:E12"/>
    <mergeCell ref="H5:H9"/>
    <mergeCell ref="K31:K33"/>
    <mergeCell ref="K24:K28"/>
    <mergeCell ref="K17:K21"/>
    <mergeCell ref="H12:H16"/>
    <mergeCell ref="H19:H23"/>
    <mergeCell ref="H26:H30"/>
    <mergeCell ref="N14:N18"/>
    <mergeCell ref="N21:N25"/>
    <mergeCell ref="N28:N32"/>
    <mergeCell ref="Q11:Q15"/>
    <mergeCell ref="T18:T22"/>
    <mergeCell ref="T32:T33"/>
    <mergeCell ref="C1:AE1"/>
    <mergeCell ref="B3:B7"/>
    <mergeCell ref="B31:B32"/>
    <mergeCell ref="B24:B28"/>
    <mergeCell ref="B17:B21"/>
    <mergeCell ref="B10:B14"/>
    <mergeCell ref="E3:E5"/>
    <mergeCell ref="T11:T15"/>
    <mergeCell ref="AC17:AC19"/>
    <mergeCell ref="Z20:Z24"/>
    <mergeCell ref="W15:W19"/>
    <mergeCell ref="W22:W26"/>
    <mergeCell ref="W29:W32"/>
    <mergeCell ref="T25:T29"/>
    <mergeCell ref="Q25:Q29"/>
    <mergeCell ref="Q18:Q22"/>
  </mergeCells>
  <phoneticPr fontId="1" type="noConversion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39" orientation="landscape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7"/>
  <sheetViews>
    <sheetView workbookViewId="0">
      <selection activeCell="A7" sqref="A7"/>
    </sheetView>
  </sheetViews>
  <sheetFormatPr defaultRowHeight="12.75" x14ac:dyDescent="0.2"/>
  <cols>
    <col min="1" max="11" width="12.140625" customWidth="1"/>
  </cols>
  <sheetData>
    <row r="2" spans="1:11" ht="15.75" x14ac:dyDescent="0.2">
      <c r="A2" s="7" t="s">
        <v>10</v>
      </c>
      <c r="B2" s="5">
        <v>2025</v>
      </c>
      <c r="C2" s="5">
        <v>2026</v>
      </c>
    </row>
    <row r="4" spans="1:11" ht="18" x14ac:dyDescent="0.2">
      <c r="A4" s="4" t="str">
        <f>"08"</f>
        <v>08</v>
      </c>
      <c r="B4" s="4" t="str">
        <f>"09"</f>
        <v>09</v>
      </c>
      <c r="C4" s="4">
        <v>10</v>
      </c>
      <c r="D4" s="4">
        <v>11</v>
      </c>
      <c r="E4" s="4">
        <v>12</v>
      </c>
      <c r="F4" s="4" t="str">
        <f>"01"</f>
        <v>01</v>
      </c>
      <c r="G4" s="4" t="str">
        <f>"02"</f>
        <v>02</v>
      </c>
      <c r="H4" s="4" t="str">
        <f>"03"</f>
        <v>03</v>
      </c>
      <c r="I4" s="4" t="str">
        <f>"04"</f>
        <v>04</v>
      </c>
      <c r="J4" s="4" t="str">
        <f>"05"</f>
        <v>05</v>
      </c>
      <c r="K4" s="4" t="str">
        <f>"06"</f>
        <v>06</v>
      </c>
    </row>
    <row r="5" spans="1:11" x14ac:dyDescent="0.2">
      <c r="A5" t="str">
        <f>"01."&amp;A4&amp;"."&amp;$B2</f>
        <v>01.08.2025</v>
      </c>
      <c r="B5" t="str">
        <f t="shared" ref="B5:E5" si="0">"01."&amp;B4&amp;"."&amp;$B2</f>
        <v>01.09.2025</v>
      </c>
      <c r="C5" t="str">
        <f t="shared" si="0"/>
        <v>01.10.2025</v>
      </c>
      <c r="D5" t="str">
        <f t="shared" si="0"/>
        <v>01.11.2025</v>
      </c>
      <c r="E5" t="str">
        <f t="shared" si="0"/>
        <v>01.12.2025</v>
      </c>
      <c r="F5" t="str">
        <f t="shared" ref="F5:K5" si="1">"01."&amp;F4&amp;"."&amp;$C2</f>
        <v>01.01.2026</v>
      </c>
      <c r="G5" t="str">
        <f t="shared" si="1"/>
        <v>01.02.2026</v>
      </c>
      <c r="H5" t="str">
        <f t="shared" si="1"/>
        <v>01.03.2026</v>
      </c>
      <c r="I5" t="str">
        <f t="shared" si="1"/>
        <v>01.04.2026</v>
      </c>
      <c r="J5" t="str">
        <f t="shared" si="1"/>
        <v>01.05.2026</v>
      </c>
      <c r="K5" t="str">
        <f t="shared" si="1"/>
        <v>01.06.2026</v>
      </c>
    </row>
    <row r="7" spans="1:11" x14ac:dyDescent="0.2">
      <c r="A7" s="6">
        <f>A5+0</f>
        <v>45870</v>
      </c>
      <c r="B7" s="6">
        <f t="shared" ref="B7:K7" si="2">B5+0</f>
        <v>45901</v>
      </c>
      <c r="C7" s="6">
        <f t="shared" si="2"/>
        <v>45931</v>
      </c>
      <c r="D7" s="6">
        <f t="shared" si="2"/>
        <v>45962</v>
      </c>
      <c r="E7" s="6">
        <f t="shared" si="2"/>
        <v>45992</v>
      </c>
      <c r="F7" s="6">
        <f t="shared" si="2"/>
        <v>46023</v>
      </c>
      <c r="G7" s="6">
        <f t="shared" si="2"/>
        <v>46054</v>
      </c>
      <c r="H7" s="6">
        <f t="shared" si="2"/>
        <v>46082</v>
      </c>
      <c r="I7" s="6">
        <f t="shared" si="2"/>
        <v>46113</v>
      </c>
      <c r="J7" s="6">
        <f t="shared" si="2"/>
        <v>46143</v>
      </c>
      <c r="K7" s="6">
        <f t="shared" si="2"/>
        <v>46174</v>
      </c>
    </row>
    <row r="8" spans="1:11" x14ac:dyDescent="0.2">
      <c r="A8" s="6">
        <f>A7+1</f>
        <v>45871</v>
      </c>
      <c r="B8" s="6">
        <f t="shared" ref="B8:K23" si="3">B7+1</f>
        <v>45902</v>
      </c>
      <c r="C8" s="6">
        <f t="shared" si="3"/>
        <v>45932</v>
      </c>
      <c r="D8" s="6">
        <f t="shared" si="3"/>
        <v>45963</v>
      </c>
      <c r="E8" s="6">
        <f t="shared" si="3"/>
        <v>45993</v>
      </c>
      <c r="F8" s="6">
        <f t="shared" si="3"/>
        <v>46024</v>
      </c>
      <c r="G8" s="6">
        <f t="shared" si="3"/>
        <v>46055</v>
      </c>
      <c r="H8" s="6">
        <f t="shared" si="3"/>
        <v>46083</v>
      </c>
      <c r="I8" s="6">
        <f t="shared" si="3"/>
        <v>46114</v>
      </c>
      <c r="J8" s="6">
        <f t="shared" si="3"/>
        <v>46144</v>
      </c>
      <c r="K8" s="6">
        <f t="shared" si="3"/>
        <v>46175</v>
      </c>
    </row>
    <row r="9" spans="1:11" x14ac:dyDescent="0.2">
      <c r="A9" s="6">
        <f t="shared" ref="A9:A37" si="4">A8+1</f>
        <v>45872</v>
      </c>
      <c r="B9" s="6">
        <f t="shared" si="3"/>
        <v>45903</v>
      </c>
      <c r="C9" s="6">
        <f t="shared" si="3"/>
        <v>45933</v>
      </c>
      <c r="D9" s="6">
        <f t="shared" si="3"/>
        <v>45964</v>
      </c>
      <c r="E9" s="6">
        <f t="shared" si="3"/>
        <v>45994</v>
      </c>
      <c r="F9" s="6">
        <f t="shared" si="3"/>
        <v>46025</v>
      </c>
      <c r="G9" s="6">
        <f t="shared" si="3"/>
        <v>46056</v>
      </c>
      <c r="H9" s="6">
        <f t="shared" si="3"/>
        <v>46084</v>
      </c>
      <c r="I9" s="6">
        <f t="shared" si="3"/>
        <v>46115</v>
      </c>
      <c r="J9" s="6">
        <f t="shared" si="3"/>
        <v>46145</v>
      </c>
      <c r="K9" s="6">
        <f t="shared" si="3"/>
        <v>46176</v>
      </c>
    </row>
    <row r="10" spans="1:11" x14ac:dyDescent="0.2">
      <c r="A10" s="6">
        <f t="shared" si="4"/>
        <v>45873</v>
      </c>
      <c r="B10" s="6">
        <f t="shared" si="3"/>
        <v>45904</v>
      </c>
      <c r="C10" s="6">
        <f t="shared" si="3"/>
        <v>45934</v>
      </c>
      <c r="D10" s="6">
        <f t="shared" si="3"/>
        <v>45965</v>
      </c>
      <c r="E10" s="6">
        <f t="shared" si="3"/>
        <v>45995</v>
      </c>
      <c r="F10" s="6">
        <f t="shared" si="3"/>
        <v>46026</v>
      </c>
      <c r="G10" s="6">
        <f t="shared" si="3"/>
        <v>46057</v>
      </c>
      <c r="H10" s="6">
        <f t="shared" si="3"/>
        <v>46085</v>
      </c>
      <c r="I10" s="6">
        <f t="shared" si="3"/>
        <v>46116</v>
      </c>
      <c r="J10" s="6">
        <f t="shared" si="3"/>
        <v>46146</v>
      </c>
      <c r="K10" s="6">
        <f t="shared" si="3"/>
        <v>46177</v>
      </c>
    </row>
    <row r="11" spans="1:11" x14ac:dyDescent="0.2">
      <c r="A11" s="6">
        <f t="shared" si="4"/>
        <v>45874</v>
      </c>
      <c r="B11" s="6">
        <f t="shared" si="3"/>
        <v>45905</v>
      </c>
      <c r="C11" s="6">
        <f t="shared" si="3"/>
        <v>45935</v>
      </c>
      <c r="D11" s="6">
        <f t="shared" si="3"/>
        <v>45966</v>
      </c>
      <c r="E11" s="6">
        <f t="shared" si="3"/>
        <v>45996</v>
      </c>
      <c r="F11" s="6">
        <f t="shared" si="3"/>
        <v>46027</v>
      </c>
      <c r="G11" s="6">
        <f t="shared" si="3"/>
        <v>46058</v>
      </c>
      <c r="H11" s="6">
        <f t="shared" si="3"/>
        <v>46086</v>
      </c>
      <c r="I11" s="6">
        <f t="shared" si="3"/>
        <v>46117</v>
      </c>
      <c r="J11" s="6">
        <f t="shared" si="3"/>
        <v>46147</v>
      </c>
      <c r="K11" s="6">
        <f t="shared" si="3"/>
        <v>46178</v>
      </c>
    </row>
    <row r="12" spans="1:11" x14ac:dyDescent="0.2">
      <c r="A12" s="6">
        <f t="shared" si="4"/>
        <v>45875</v>
      </c>
      <c r="B12" s="6">
        <f t="shared" si="3"/>
        <v>45906</v>
      </c>
      <c r="C12" s="6">
        <f t="shared" si="3"/>
        <v>45936</v>
      </c>
      <c r="D12" s="6">
        <f t="shared" si="3"/>
        <v>45967</v>
      </c>
      <c r="E12" s="6">
        <f t="shared" si="3"/>
        <v>45997</v>
      </c>
      <c r="F12" s="6">
        <f t="shared" si="3"/>
        <v>46028</v>
      </c>
      <c r="G12" s="6">
        <f t="shared" si="3"/>
        <v>46059</v>
      </c>
      <c r="H12" s="6">
        <f t="shared" si="3"/>
        <v>46087</v>
      </c>
      <c r="I12" s="6">
        <f t="shared" si="3"/>
        <v>46118</v>
      </c>
      <c r="J12" s="6">
        <f t="shared" si="3"/>
        <v>46148</v>
      </c>
      <c r="K12" s="6">
        <f t="shared" si="3"/>
        <v>46179</v>
      </c>
    </row>
    <row r="13" spans="1:11" x14ac:dyDescent="0.2">
      <c r="A13" s="6">
        <f t="shared" si="4"/>
        <v>45876</v>
      </c>
      <c r="B13" s="6">
        <f t="shared" si="3"/>
        <v>45907</v>
      </c>
      <c r="C13" s="6">
        <f t="shared" si="3"/>
        <v>45937</v>
      </c>
      <c r="D13" s="6">
        <f t="shared" si="3"/>
        <v>45968</v>
      </c>
      <c r="E13" s="6">
        <f t="shared" si="3"/>
        <v>45998</v>
      </c>
      <c r="F13" s="6">
        <f t="shared" si="3"/>
        <v>46029</v>
      </c>
      <c r="G13" s="6">
        <f t="shared" si="3"/>
        <v>46060</v>
      </c>
      <c r="H13" s="6">
        <f t="shared" si="3"/>
        <v>46088</v>
      </c>
      <c r="I13" s="6">
        <f t="shared" si="3"/>
        <v>46119</v>
      </c>
      <c r="J13" s="6">
        <f t="shared" si="3"/>
        <v>46149</v>
      </c>
      <c r="K13" s="6">
        <f t="shared" si="3"/>
        <v>46180</v>
      </c>
    </row>
    <row r="14" spans="1:11" x14ac:dyDescent="0.2">
      <c r="A14" s="6">
        <f t="shared" si="4"/>
        <v>45877</v>
      </c>
      <c r="B14" s="6">
        <f t="shared" si="3"/>
        <v>45908</v>
      </c>
      <c r="C14" s="6">
        <f t="shared" si="3"/>
        <v>45938</v>
      </c>
      <c r="D14" s="6">
        <f t="shared" si="3"/>
        <v>45969</v>
      </c>
      <c r="E14" s="6">
        <f t="shared" si="3"/>
        <v>45999</v>
      </c>
      <c r="F14" s="6">
        <f t="shared" si="3"/>
        <v>46030</v>
      </c>
      <c r="G14" s="6">
        <f t="shared" si="3"/>
        <v>46061</v>
      </c>
      <c r="H14" s="6">
        <f t="shared" si="3"/>
        <v>46089</v>
      </c>
      <c r="I14" s="6">
        <f t="shared" si="3"/>
        <v>46120</v>
      </c>
      <c r="J14" s="6">
        <f t="shared" si="3"/>
        <v>46150</v>
      </c>
      <c r="K14" s="6">
        <f t="shared" si="3"/>
        <v>46181</v>
      </c>
    </row>
    <row r="15" spans="1:11" x14ac:dyDescent="0.2">
      <c r="A15" s="6">
        <f t="shared" si="4"/>
        <v>45878</v>
      </c>
      <c r="B15" s="6">
        <f t="shared" si="3"/>
        <v>45909</v>
      </c>
      <c r="C15" s="6">
        <f t="shared" si="3"/>
        <v>45939</v>
      </c>
      <c r="D15" s="6">
        <f t="shared" si="3"/>
        <v>45970</v>
      </c>
      <c r="E15" s="6">
        <f t="shared" si="3"/>
        <v>46000</v>
      </c>
      <c r="F15" s="6">
        <f t="shared" si="3"/>
        <v>46031</v>
      </c>
      <c r="G15" s="6">
        <f t="shared" si="3"/>
        <v>46062</v>
      </c>
      <c r="H15" s="6">
        <f t="shared" si="3"/>
        <v>46090</v>
      </c>
      <c r="I15" s="6">
        <f t="shared" si="3"/>
        <v>46121</v>
      </c>
      <c r="J15" s="6">
        <f t="shared" si="3"/>
        <v>46151</v>
      </c>
      <c r="K15" s="6">
        <f t="shared" si="3"/>
        <v>46182</v>
      </c>
    </row>
    <row r="16" spans="1:11" x14ac:dyDescent="0.2">
      <c r="A16" s="6">
        <f t="shared" si="4"/>
        <v>45879</v>
      </c>
      <c r="B16" s="6">
        <f t="shared" si="3"/>
        <v>45910</v>
      </c>
      <c r="C16" s="6">
        <f t="shared" si="3"/>
        <v>45940</v>
      </c>
      <c r="D16" s="6">
        <f t="shared" si="3"/>
        <v>45971</v>
      </c>
      <c r="E16" s="6">
        <f t="shared" si="3"/>
        <v>46001</v>
      </c>
      <c r="F16" s="6">
        <f t="shared" si="3"/>
        <v>46032</v>
      </c>
      <c r="G16" s="6">
        <f t="shared" si="3"/>
        <v>46063</v>
      </c>
      <c r="H16" s="6">
        <f t="shared" si="3"/>
        <v>46091</v>
      </c>
      <c r="I16" s="6">
        <f t="shared" si="3"/>
        <v>46122</v>
      </c>
      <c r="J16" s="6">
        <f t="shared" si="3"/>
        <v>46152</v>
      </c>
      <c r="K16" s="6">
        <f t="shared" si="3"/>
        <v>46183</v>
      </c>
    </row>
    <row r="17" spans="1:11" x14ac:dyDescent="0.2">
      <c r="A17" s="6">
        <f t="shared" si="4"/>
        <v>45880</v>
      </c>
      <c r="B17" s="6">
        <f t="shared" si="3"/>
        <v>45911</v>
      </c>
      <c r="C17" s="6">
        <f t="shared" si="3"/>
        <v>45941</v>
      </c>
      <c r="D17" s="6">
        <f t="shared" si="3"/>
        <v>45972</v>
      </c>
      <c r="E17" s="6">
        <f t="shared" si="3"/>
        <v>46002</v>
      </c>
      <c r="F17" s="6">
        <f t="shared" si="3"/>
        <v>46033</v>
      </c>
      <c r="G17" s="6">
        <f t="shared" si="3"/>
        <v>46064</v>
      </c>
      <c r="H17" s="6">
        <f t="shared" si="3"/>
        <v>46092</v>
      </c>
      <c r="I17" s="6">
        <f t="shared" si="3"/>
        <v>46123</v>
      </c>
      <c r="J17" s="6">
        <f t="shared" si="3"/>
        <v>46153</v>
      </c>
      <c r="K17" s="6">
        <f t="shared" si="3"/>
        <v>46184</v>
      </c>
    </row>
    <row r="18" spans="1:11" x14ac:dyDescent="0.2">
      <c r="A18" s="6">
        <f t="shared" si="4"/>
        <v>45881</v>
      </c>
      <c r="B18" s="6">
        <f t="shared" si="3"/>
        <v>45912</v>
      </c>
      <c r="C18" s="6">
        <f t="shared" si="3"/>
        <v>45942</v>
      </c>
      <c r="D18" s="6">
        <f t="shared" si="3"/>
        <v>45973</v>
      </c>
      <c r="E18" s="6">
        <f t="shared" si="3"/>
        <v>46003</v>
      </c>
      <c r="F18" s="6">
        <f t="shared" si="3"/>
        <v>46034</v>
      </c>
      <c r="G18" s="6">
        <f t="shared" si="3"/>
        <v>46065</v>
      </c>
      <c r="H18" s="6">
        <f t="shared" si="3"/>
        <v>46093</v>
      </c>
      <c r="I18" s="6">
        <f t="shared" si="3"/>
        <v>46124</v>
      </c>
      <c r="J18" s="6">
        <f t="shared" si="3"/>
        <v>46154</v>
      </c>
      <c r="K18" s="6">
        <f t="shared" si="3"/>
        <v>46185</v>
      </c>
    </row>
    <row r="19" spans="1:11" x14ac:dyDescent="0.2">
      <c r="A19" s="6">
        <f t="shared" si="4"/>
        <v>45882</v>
      </c>
      <c r="B19" s="6">
        <f t="shared" si="3"/>
        <v>45913</v>
      </c>
      <c r="C19" s="6">
        <f t="shared" si="3"/>
        <v>45943</v>
      </c>
      <c r="D19" s="6">
        <f t="shared" si="3"/>
        <v>45974</v>
      </c>
      <c r="E19" s="6">
        <f t="shared" si="3"/>
        <v>46004</v>
      </c>
      <c r="F19" s="6">
        <f t="shared" si="3"/>
        <v>46035</v>
      </c>
      <c r="G19" s="6">
        <f t="shared" si="3"/>
        <v>46066</v>
      </c>
      <c r="H19" s="6">
        <f t="shared" si="3"/>
        <v>46094</v>
      </c>
      <c r="I19" s="6">
        <f t="shared" si="3"/>
        <v>46125</v>
      </c>
      <c r="J19" s="6">
        <f t="shared" si="3"/>
        <v>46155</v>
      </c>
      <c r="K19" s="6">
        <f t="shared" si="3"/>
        <v>46186</v>
      </c>
    </row>
    <row r="20" spans="1:11" x14ac:dyDescent="0.2">
      <c r="A20" s="6">
        <f t="shared" si="4"/>
        <v>45883</v>
      </c>
      <c r="B20" s="6">
        <f t="shared" si="3"/>
        <v>45914</v>
      </c>
      <c r="C20" s="6">
        <f t="shared" si="3"/>
        <v>45944</v>
      </c>
      <c r="D20" s="6">
        <f t="shared" si="3"/>
        <v>45975</v>
      </c>
      <c r="E20" s="6">
        <f t="shared" si="3"/>
        <v>46005</v>
      </c>
      <c r="F20" s="6">
        <f t="shared" si="3"/>
        <v>46036</v>
      </c>
      <c r="G20" s="6">
        <f t="shared" si="3"/>
        <v>46067</v>
      </c>
      <c r="H20" s="6">
        <f t="shared" si="3"/>
        <v>46095</v>
      </c>
      <c r="I20" s="6">
        <f t="shared" si="3"/>
        <v>46126</v>
      </c>
      <c r="J20" s="6">
        <f t="shared" si="3"/>
        <v>46156</v>
      </c>
      <c r="K20" s="6">
        <f t="shared" si="3"/>
        <v>46187</v>
      </c>
    </row>
    <row r="21" spans="1:11" x14ac:dyDescent="0.2">
      <c r="A21" s="6">
        <f t="shared" si="4"/>
        <v>45884</v>
      </c>
      <c r="B21" s="6">
        <f t="shared" si="3"/>
        <v>45915</v>
      </c>
      <c r="C21" s="6">
        <f t="shared" si="3"/>
        <v>45945</v>
      </c>
      <c r="D21" s="6">
        <f t="shared" si="3"/>
        <v>45976</v>
      </c>
      <c r="E21" s="6">
        <f t="shared" si="3"/>
        <v>46006</v>
      </c>
      <c r="F21" s="6">
        <f t="shared" si="3"/>
        <v>46037</v>
      </c>
      <c r="G21" s="6">
        <f t="shared" si="3"/>
        <v>46068</v>
      </c>
      <c r="H21" s="6">
        <f t="shared" si="3"/>
        <v>46096</v>
      </c>
      <c r="I21" s="6">
        <f t="shared" si="3"/>
        <v>46127</v>
      </c>
      <c r="J21" s="6">
        <f t="shared" si="3"/>
        <v>46157</v>
      </c>
      <c r="K21" s="6">
        <f t="shared" si="3"/>
        <v>46188</v>
      </c>
    </row>
    <row r="22" spans="1:11" x14ac:dyDescent="0.2">
      <c r="A22" s="6">
        <f t="shared" si="4"/>
        <v>45885</v>
      </c>
      <c r="B22" s="6">
        <f t="shared" si="3"/>
        <v>45916</v>
      </c>
      <c r="C22" s="6">
        <f t="shared" si="3"/>
        <v>45946</v>
      </c>
      <c r="D22" s="6">
        <f t="shared" si="3"/>
        <v>45977</v>
      </c>
      <c r="E22" s="6">
        <f t="shared" si="3"/>
        <v>46007</v>
      </c>
      <c r="F22" s="6">
        <f t="shared" si="3"/>
        <v>46038</v>
      </c>
      <c r="G22" s="6">
        <f t="shared" si="3"/>
        <v>46069</v>
      </c>
      <c r="H22" s="6">
        <f t="shared" si="3"/>
        <v>46097</v>
      </c>
      <c r="I22" s="6">
        <f t="shared" si="3"/>
        <v>46128</v>
      </c>
      <c r="J22" s="6">
        <f t="shared" si="3"/>
        <v>46158</v>
      </c>
      <c r="K22" s="6">
        <f t="shared" si="3"/>
        <v>46189</v>
      </c>
    </row>
    <row r="23" spans="1:11" x14ac:dyDescent="0.2">
      <c r="A23" s="6">
        <f t="shared" si="4"/>
        <v>45886</v>
      </c>
      <c r="B23" s="6">
        <f t="shared" si="3"/>
        <v>45917</v>
      </c>
      <c r="C23" s="6">
        <f t="shared" si="3"/>
        <v>45947</v>
      </c>
      <c r="D23" s="6">
        <f t="shared" si="3"/>
        <v>45978</v>
      </c>
      <c r="E23" s="6">
        <f t="shared" si="3"/>
        <v>46008</v>
      </c>
      <c r="F23" s="6">
        <f t="shared" si="3"/>
        <v>46039</v>
      </c>
      <c r="G23" s="6">
        <f t="shared" si="3"/>
        <v>46070</v>
      </c>
      <c r="H23" s="6">
        <f t="shared" si="3"/>
        <v>46098</v>
      </c>
      <c r="I23" s="6">
        <f t="shared" si="3"/>
        <v>46129</v>
      </c>
      <c r="J23" s="6">
        <f t="shared" si="3"/>
        <v>46159</v>
      </c>
      <c r="K23" s="6">
        <f t="shared" si="3"/>
        <v>46190</v>
      </c>
    </row>
    <row r="24" spans="1:11" x14ac:dyDescent="0.2">
      <c r="A24" s="6">
        <f t="shared" si="4"/>
        <v>45887</v>
      </c>
      <c r="B24" s="6">
        <f t="shared" ref="B24:B36" si="5">B23+1</f>
        <v>45918</v>
      </c>
      <c r="C24" s="6">
        <f t="shared" ref="C24:C37" si="6">C23+1</f>
        <v>45948</v>
      </c>
      <c r="D24" s="6">
        <f t="shared" ref="D24:D36" si="7">D23+1</f>
        <v>45979</v>
      </c>
      <c r="E24" s="6">
        <f t="shared" ref="E24:E37" si="8">E23+1</f>
        <v>46009</v>
      </c>
      <c r="F24" s="6">
        <f t="shared" ref="F24:F37" si="9">F23+1</f>
        <v>46040</v>
      </c>
      <c r="G24" s="6">
        <f t="shared" ref="G24:G35" si="10">G23+1</f>
        <v>46071</v>
      </c>
      <c r="H24" s="6">
        <f t="shared" ref="H24:H37" si="11">H23+1</f>
        <v>46099</v>
      </c>
      <c r="I24" s="6">
        <f t="shared" ref="I24:I36" si="12">I23+1</f>
        <v>46130</v>
      </c>
      <c r="J24" s="6">
        <f t="shared" ref="J24:J37" si="13">J23+1</f>
        <v>46160</v>
      </c>
      <c r="K24" s="6">
        <f t="shared" ref="K24:K36" si="14">K23+1</f>
        <v>46191</v>
      </c>
    </row>
    <row r="25" spans="1:11" x14ac:dyDescent="0.2">
      <c r="A25" s="6">
        <f t="shared" si="4"/>
        <v>45888</v>
      </c>
      <c r="B25" s="6">
        <f t="shared" si="5"/>
        <v>45919</v>
      </c>
      <c r="C25" s="6">
        <f t="shared" si="6"/>
        <v>45949</v>
      </c>
      <c r="D25" s="6">
        <f t="shared" si="7"/>
        <v>45980</v>
      </c>
      <c r="E25" s="6">
        <f t="shared" si="8"/>
        <v>46010</v>
      </c>
      <c r="F25" s="6">
        <f t="shared" si="9"/>
        <v>46041</v>
      </c>
      <c r="G25" s="6">
        <f t="shared" si="10"/>
        <v>46072</v>
      </c>
      <c r="H25" s="6">
        <f t="shared" si="11"/>
        <v>46100</v>
      </c>
      <c r="I25" s="6">
        <f t="shared" si="12"/>
        <v>46131</v>
      </c>
      <c r="J25" s="6">
        <f t="shared" si="13"/>
        <v>46161</v>
      </c>
      <c r="K25" s="6">
        <f t="shared" si="14"/>
        <v>46192</v>
      </c>
    </row>
    <row r="26" spans="1:11" x14ac:dyDescent="0.2">
      <c r="A26" s="6">
        <f t="shared" si="4"/>
        <v>45889</v>
      </c>
      <c r="B26" s="6">
        <f t="shared" si="5"/>
        <v>45920</v>
      </c>
      <c r="C26" s="6">
        <f t="shared" si="6"/>
        <v>45950</v>
      </c>
      <c r="D26" s="6">
        <f t="shared" si="7"/>
        <v>45981</v>
      </c>
      <c r="E26" s="6">
        <f t="shared" si="8"/>
        <v>46011</v>
      </c>
      <c r="F26" s="6">
        <f t="shared" si="9"/>
        <v>46042</v>
      </c>
      <c r="G26" s="6">
        <f t="shared" si="10"/>
        <v>46073</v>
      </c>
      <c r="H26" s="6">
        <f t="shared" si="11"/>
        <v>46101</v>
      </c>
      <c r="I26" s="6">
        <f t="shared" si="12"/>
        <v>46132</v>
      </c>
      <c r="J26" s="6">
        <f t="shared" si="13"/>
        <v>46162</v>
      </c>
      <c r="K26" s="6">
        <f t="shared" si="14"/>
        <v>46193</v>
      </c>
    </row>
    <row r="27" spans="1:11" x14ac:dyDescent="0.2">
      <c r="A27" s="6">
        <f t="shared" si="4"/>
        <v>45890</v>
      </c>
      <c r="B27" s="6">
        <f t="shared" si="5"/>
        <v>45921</v>
      </c>
      <c r="C27" s="6">
        <f t="shared" si="6"/>
        <v>45951</v>
      </c>
      <c r="D27" s="6">
        <f t="shared" si="7"/>
        <v>45982</v>
      </c>
      <c r="E27" s="6">
        <f t="shared" si="8"/>
        <v>46012</v>
      </c>
      <c r="F27" s="6">
        <f t="shared" si="9"/>
        <v>46043</v>
      </c>
      <c r="G27" s="6">
        <f t="shared" si="10"/>
        <v>46074</v>
      </c>
      <c r="H27" s="6">
        <f t="shared" si="11"/>
        <v>46102</v>
      </c>
      <c r="I27" s="6">
        <f t="shared" si="12"/>
        <v>46133</v>
      </c>
      <c r="J27" s="6">
        <f t="shared" si="13"/>
        <v>46163</v>
      </c>
      <c r="K27" s="6">
        <f t="shared" si="14"/>
        <v>46194</v>
      </c>
    </row>
    <row r="28" spans="1:11" x14ac:dyDescent="0.2">
      <c r="A28" s="6">
        <f t="shared" si="4"/>
        <v>45891</v>
      </c>
      <c r="B28" s="6">
        <f t="shared" si="5"/>
        <v>45922</v>
      </c>
      <c r="C28" s="6">
        <f t="shared" si="6"/>
        <v>45952</v>
      </c>
      <c r="D28" s="6">
        <f t="shared" si="7"/>
        <v>45983</v>
      </c>
      <c r="E28" s="6">
        <f t="shared" si="8"/>
        <v>46013</v>
      </c>
      <c r="F28" s="6">
        <f t="shared" si="9"/>
        <v>46044</v>
      </c>
      <c r="G28" s="6">
        <f t="shared" si="10"/>
        <v>46075</v>
      </c>
      <c r="H28" s="6">
        <f t="shared" si="11"/>
        <v>46103</v>
      </c>
      <c r="I28" s="6">
        <f t="shared" si="12"/>
        <v>46134</v>
      </c>
      <c r="J28" s="6">
        <f t="shared" si="13"/>
        <v>46164</v>
      </c>
      <c r="K28" s="6">
        <f t="shared" si="14"/>
        <v>46195</v>
      </c>
    </row>
    <row r="29" spans="1:11" x14ac:dyDescent="0.2">
      <c r="A29" s="6">
        <f t="shared" si="4"/>
        <v>45892</v>
      </c>
      <c r="B29" s="6">
        <f t="shared" si="5"/>
        <v>45923</v>
      </c>
      <c r="C29" s="6">
        <f t="shared" si="6"/>
        <v>45953</v>
      </c>
      <c r="D29" s="6">
        <f t="shared" si="7"/>
        <v>45984</v>
      </c>
      <c r="E29" s="6">
        <f t="shared" si="8"/>
        <v>46014</v>
      </c>
      <c r="F29" s="6">
        <f t="shared" si="9"/>
        <v>46045</v>
      </c>
      <c r="G29" s="6">
        <f t="shared" si="10"/>
        <v>46076</v>
      </c>
      <c r="H29" s="6">
        <f t="shared" si="11"/>
        <v>46104</v>
      </c>
      <c r="I29" s="6">
        <f t="shared" si="12"/>
        <v>46135</v>
      </c>
      <c r="J29" s="6">
        <f t="shared" si="13"/>
        <v>46165</v>
      </c>
      <c r="K29" s="6">
        <f t="shared" si="14"/>
        <v>46196</v>
      </c>
    </row>
    <row r="30" spans="1:11" x14ac:dyDescent="0.2">
      <c r="A30" s="6">
        <f t="shared" si="4"/>
        <v>45893</v>
      </c>
      <c r="B30" s="6">
        <f t="shared" si="5"/>
        <v>45924</v>
      </c>
      <c r="C30" s="6">
        <f t="shared" si="6"/>
        <v>45954</v>
      </c>
      <c r="D30" s="6">
        <f t="shared" si="7"/>
        <v>45985</v>
      </c>
      <c r="E30" s="6">
        <f t="shared" si="8"/>
        <v>46015</v>
      </c>
      <c r="F30" s="6">
        <f t="shared" si="9"/>
        <v>46046</v>
      </c>
      <c r="G30" s="6">
        <f t="shared" si="10"/>
        <v>46077</v>
      </c>
      <c r="H30" s="6">
        <f t="shared" si="11"/>
        <v>46105</v>
      </c>
      <c r="I30" s="6">
        <f t="shared" si="12"/>
        <v>46136</v>
      </c>
      <c r="J30" s="6">
        <f t="shared" si="13"/>
        <v>46166</v>
      </c>
      <c r="K30" s="6">
        <f t="shared" si="14"/>
        <v>46197</v>
      </c>
    </row>
    <row r="31" spans="1:11" x14ac:dyDescent="0.2">
      <c r="A31" s="6">
        <f t="shared" si="4"/>
        <v>45894</v>
      </c>
      <c r="B31" s="6">
        <f t="shared" si="5"/>
        <v>45925</v>
      </c>
      <c r="C31" s="6">
        <f t="shared" si="6"/>
        <v>45955</v>
      </c>
      <c r="D31" s="6">
        <f t="shared" si="7"/>
        <v>45986</v>
      </c>
      <c r="E31" s="6">
        <f t="shared" si="8"/>
        <v>46016</v>
      </c>
      <c r="F31" s="6">
        <f t="shared" si="9"/>
        <v>46047</v>
      </c>
      <c r="G31" s="6">
        <f t="shared" si="10"/>
        <v>46078</v>
      </c>
      <c r="H31" s="6">
        <f t="shared" si="11"/>
        <v>46106</v>
      </c>
      <c r="I31" s="6">
        <f t="shared" si="12"/>
        <v>46137</v>
      </c>
      <c r="J31" s="6">
        <f t="shared" si="13"/>
        <v>46167</v>
      </c>
      <c r="K31" s="6">
        <f t="shared" si="14"/>
        <v>46198</v>
      </c>
    </row>
    <row r="32" spans="1:11" x14ac:dyDescent="0.2">
      <c r="A32" s="6">
        <f t="shared" si="4"/>
        <v>45895</v>
      </c>
      <c r="B32" s="6">
        <f t="shared" si="5"/>
        <v>45926</v>
      </c>
      <c r="C32" s="6">
        <f t="shared" si="6"/>
        <v>45956</v>
      </c>
      <c r="D32" s="6">
        <f t="shared" si="7"/>
        <v>45987</v>
      </c>
      <c r="E32" s="6">
        <f t="shared" si="8"/>
        <v>46017</v>
      </c>
      <c r="F32" s="6">
        <f t="shared" si="9"/>
        <v>46048</v>
      </c>
      <c r="G32" s="6">
        <f t="shared" si="10"/>
        <v>46079</v>
      </c>
      <c r="H32" s="6">
        <f t="shared" si="11"/>
        <v>46107</v>
      </c>
      <c r="I32" s="6">
        <f t="shared" si="12"/>
        <v>46138</v>
      </c>
      <c r="J32" s="6">
        <f t="shared" si="13"/>
        <v>46168</v>
      </c>
      <c r="K32" s="6">
        <f t="shared" si="14"/>
        <v>46199</v>
      </c>
    </row>
    <row r="33" spans="1:11" x14ac:dyDescent="0.2">
      <c r="A33" s="6">
        <f t="shared" si="4"/>
        <v>45896</v>
      </c>
      <c r="B33" s="6">
        <f t="shared" si="5"/>
        <v>45927</v>
      </c>
      <c r="C33" s="6">
        <f t="shared" si="6"/>
        <v>45957</v>
      </c>
      <c r="D33" s="6">
        <f t="shared" si="7"/>
        <v>45988</v>
      </c>
      <c r="E33" s="6">
        <f t="shared" si="8"/>
        <v>46018</v>
      </c>
      <c r="F33" s="6">
        <f t="shared" si="9"/>
        <v>46049</v>
      </c>
      <c r="G33" s="6">
        <f t="shared" si="10"/>
        <v>46080</v>
      </c>
      <c r="H33" s="6">
        <f t="shared" si="11"/>
        <v>46108</v>
      </c>
      <c r="I33" s="6">
        <f t="shared" si="12"/>
        <v>46139</v>
      </c>
      <c r="J33" s="6">
        <f t="shared" si="13"/>
        <v>46169</v>
      </c>
      <c r="K33" s="6">
        <f t="shared" si="14"/>
        <v>46200</v>
      </c>
    </row>
    <row r="34" spans="1:11" x14ac:dyDescent="0.2">
      <c r="A34" s="6">
        <f t="shared" si="4"/>
        <v>45897</v>
      </c>
      <c r="B34" s="6">
        <f t="shared" si="5"/>
        <v>45928</v>
      </c>
      <c r="C34" s="6">
        <f t="shared" si="6"/>
        <v>45958</v>
      </c>
      <c r="D34" s="6">
        <f t="shared" si="7"/>
        <v>45989</v>
      </c>
      <c r="E34" s="6">
        <f t="shared" si="8"/>
        <v>46019</v>
      </c>
      <c r="F34" s="6">
        <f t="shared" si="9"/>
        <v>46050</v>
      </c>
      <c r="G34" s="6">
        <f t="shared" si="10"/>
        <v>46081</v>
      </c>
      <c r="H34" s="6">
        <f t="shared" si="11"/>
        <v>46109</v>
      </c>
      <c r="I34" s="6">
        <f t="shared" si="12"/>
        <v>46140</v>
      </c>
      <c r="J34" s="6">
        <f t="shared" si="13"/>
        <v>46170</v>
      </c>
      <c r="K34" s="6">
        <f t="shared" si="14"/>
        <v>46201</v>
      </c>
    </row>
    <row r="35" spans="1:11" x14ac:dyDescent="0.2">
      <c r="A35" s="6">
        <f t="shared" si="4"/>
        <v>45898</v>
      </c>
      <c r="B35" s="6">
        <f t="shared" si="5"/>
        <v>45929</v>
      </c>
      <c r="C35" s="6">
        <f t="shared" si="6"/>
        <v>45959</v>
      </c>
      <c r="D35" s="6">
        <f t="shared" si="7"/>
        <v>45990</v>
      </c>
      <c r="E35" s="6">
        <f t="shared" si="8"/>
        <v>46020</v>
      </c>
      <c r="F35" s="6">
        <f t="shared" si="9"/>
        <v>46051</v>
      </c>
      <c r="G35" s="10">
        <f t="shared" si="10"/>
        <v>46082</v>
      </c>
      <c r="H35" s="6">
        <f t="shared" si="11"/>
        <v>46110</v>
      </c>
      <c r="I35" s="6">
        <f t="shared" si="12"/>
        <v>46141</v>
      </c>
      <c r="J35" s="6">
        <f t="shared" si="13"/>
        <v>46171</v>
      </c>
      <c r="K35" s="6">
        <f t="shared" si="14"/>
        <v>46202</v>
      </c>
    </row>
    <row r="36" spans="1:11" x14ac:dyDescent="0.2">
      <c r="A36" s="6">
        <f t="shared" si="4"/>
        <v>45899</v>
      </c>
      <c r="B36" s="6">
        <f t="shared" si="5"/>
        <v>45930</v>
      </c>
      <c r="C36" s="6">
        <f t="shared" si="6"/>
        <v>45960</v>
      </c>
      <c r="D36" s="6">
        <f t="shared" si="7"/>
        <v>45991</v>
      </c>
      <c r="E36" s="6">
        <f t="shared" si="8"/>
        <v>46021</v>
      </c>
      <c r="F36" s="6">
        <f t="shared" si="9"/>
        <v>46052</v>
      </c>
      <c r="G36" s="6"/>
      <c r="H36" s="6">
        <f t="shared" si="11"/>
        <v>46111</v>
      </c>
      <c r="I36" s="6">
        <f t="shared" si="12"/>
        <v>46142</v>
      </c>
      <c r="J36" s="6">
        <f t="shared" si="13"/>
        <v>46172</v>
      </c>
      <c r="K36" s="6">
        <f t="shared" si="14"/>
        <v>46203</v>
      </c>
    </row>
    <row r="37" spans="1:11" x14ac:dyDescent="0.2">
      <c r="A37" s="6">
        <f t="shared" si="4"/>
        <v>45900</v>
      </c>
      <c r="B37" s="6"/>
      <c r="C37" s="6">
        <f t="shared" si="6"/>
        <v>45961</v>
      </c>
      <c r="D37" s="6"/>
      <c r="E37" s="6">
        <f t="shared" si="8"/>
        <v>46022</v>
      </c>
      <c r="F37" s="6">
        <f t="shared" si="9"/>
        <v>46053</v>
      </c>
      <c r="G37" s="6"/>
      <c r="H37" s="6">
        <f t="shared" si="11"/>
        <v>46112</v>
      </c>
      <c r="I37" s="6"/>
      <c r="J37" s="6">
        <f t="shared" si="13"/>
        <v>46173</v>
      </c>
      <c r="K3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F9F352937F9F49BF62A4C1FEA9A9C1" ma:contentTypeVersion="14" ma:contentTypeDescription="Creare un nuovo documento." ma:contentTypeScope="" ma:versionID="4c1f9c66f79b73580d719ed736a80f9c">
  <xsd:schema xmlns:xsd="http://www.w3.org/2001/XMLSchema" xmlns:xs="http://www.w3.org/2001/XMLSchema" xmlns:p="http://schemas.microsoft.com/office/2006/metadata/properties" xmlns:ns2="5bfe76f7-0748-41c6-b971-18226c27191d" xmlns:ns3="e8232f4e-6619-476d-ab0b-75eb679a2a01" targetNamespace="http://schemas.microsoft.com/office/2006/metadata/properties" ma:root="true" ma:fieldsID="070851bdd4c146bb8e49ffa517fb5621" ns2:_="" ns3:_="">
    <xsd:import namespace="5bfe76f7-0748-41c6-b971-18226c27191d"/>
    <xsd:import namespace="e8232f4e-6619-476d-ab0b-75eb679a2a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fe76f7-0748-41c6-b971-18226c271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2b4c9a51-351d-4bb7-a85c-0ec8e3fada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32f4e-6619-476d-ab0b-75eb679a2a0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7a782c8-2bb3-493d-9832-54a2ec394090}" ma:internalName="TaxCatchAll" ma:showField="CatchAllData" ma:web="e8232f4e-6619-476d-ab0b-75eb679a2a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B6D380-884E-472E-A64C-E7DD700363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7F2D35-AB94-4E81-A60B-CD180DB874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fe76f7-0748-41c6-b971-18226c27191d"/>
    <ds:schemaRef ds:uri="e8232f4e-6619-476d-ab0b-75eb679a2a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2025-2026</vt:lpstr>
      <vt:lpstr>Giorni</vt:lpstr>
    </vt:vector>
  </TitlesOfParts>
  <Company>DECS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lironi</dc:creator>
  <cp:lastModifiedBy>Wagdy Simona (DOCENTE)</cp:lastModifiedBy>
  <cp:lastPrinted>2025-06-12T09:27:22Z</cp:lastPrinted>
  <dcterms:created xsi:type="dcterms:W3CDTF">2009-02-16T06:28:42Z</dcterms:created>
  <dcterms:modified xsi:type="dcterms:W3CDTF">2025-06-12T14:01:08Z</dcterms:modified>
</cp:coreProperties>
</file>